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012" documentId="13_ncr:1_{26A622CE-59CC-48F6-BD87-D87F1EE4C3A1}" xr6:coauthVersionLast="47" xr6:coauthVersionMax="47" xr10:uidLastSave="{1AC767E8-1577-4D6A-87F0-D6CB6849316D}"/>
  <bookViews>
    <workbookView xWindow="-120" yWindow="-120" windowWidth="29040" windowHeight="17520" tabRatio="724" xr2:uid="{00000000-000D-0000-FFFF-FFFF00000000}"/>
  </bookViews>
  <sheets>
    <sheet name="様式C-1 (サマリ・資金計画)" sheetId="38" r:id="rId1"/>
    <sheet name="様式C-2 (事業費)" sheetId="36" r:id="rId2"/>
    <sheet name="様式C-3 (運行経費)" sheetId="37" r:id="rId3"/>
    <sheet name="リスト(非表示用)" sheetId="34" state="hidden" r:id="rId4"/>
    <sheet name="応募様式3・C向け整理_FINAL時削除" sheetId="42" state="hidden" r:id="rId5"/>
  </sheets>
  <externalReferences>
    <externalReference r:id="rId6"/>
  </externalReferences>
  <definedNames>
    <definedName name="_00TS1001">#REF!</definedName>
    <definedName name="_00TS1004">#REF!</definedName>
    <definedName name="_Fill" hidden="1">#REF!</definedName>
    <definedName name="①実証事業の実施にあたり必要となるデータの収集や分析の費用" localSheetId="0">#REF!</definedName>
    <definedName name="①実証事業の実施にあたり必要となるデータの収集や分析の費用" localSheetId="1">#REF!</definedName>
    <definedName name="①実証事業の実施にあたり必要となるデータの収集や分析の費用" localSheetId="2">#REF!</definedName>
    <definedName name="①実証事業の実施にあたり必要となるデータの収集や分析の費用">#REF!</definedName>
    <definedName name="②共創プラットフォームの構築・運営に関する費用" localSheetId="0">#REF!</definedName>
    <definedName name="②共創プラットフォームの構築・運営に関する費用" localSheetId="1">#REF!</definedName>
    <definedName name="②共創プラットフォームの構築・運営に関する費用" localSheetId="2">#REF!</definedName>
    <definedName name="②共創プラットフォームの構築・運営に関する費用">#REF!</definedName>
    <definedName name="③実証運行の実施費用" localSheetId="0">#REF!</definedName>
    <definedName name="③実証運行の実施費用" localSheetId="1">#REF!</definedName>
    <definedName name="③実証運行の実施費用" localSheetId="2">#REF!</definedName>
    <definedName name="③実証運行の実施費用">#REF!</definedName>
    <definedName name="④実証運行における配車システム等の構築費用" localSheetId="0">#REF!</definedName>
    <definedName name="④実証運行における配車システム等の構築費用" localSheetId="1">#REF!</definedName>
    <definedName name="④実証運行における配車システム等の構築費用" localSheetId="2">#REF!</definedName>
    <definedName name="④実証運行における配車システム等の構築費用">#REF!</definedName>
    <definedName name="⑤実証運行における車両の購入・改造費用" localSheetId="0">#REF!</definedName>
    <definedName name="⑤実証運行における車両の購入・改造費用" localSheetId="1">#REF!</definedName>
    <definedName name="⑤実証運行における車両の購入・改造費用" localSheetId="2">#REF!</definedName>
    <definedName name="⑤実証運行における車両の購入・改造費用">#REF!</definedName>
    <definedName name="⑥その他費用" localSheetId="0">#REF!</definedName>
    <definedName name="⑥その他費用" localSheetId="1">#REF!</definedName>
    <definedName name="⑥その他費用" localSheetId="2">#REF!</definedName>
    <definedName name="⑥その他費用">#REF!</definedName>
    <definedName name="⑦" localSheetId="0">#REF!</definedName>
    <definedName name="⑦" localSheetId="1">#REF!</definedName>
    <definedName name="⑦" localSheetId="2">#REF!</definedName>
    <definedName name="⑦">#REF!</definedName>
    <definedName name="⑧" localSheetId="0">#REF!</definedName>
    <definedName name="⑧" localSheetId="1">#REF!</definedName>
    <definedName name="⑧" localSheetId="2">#REF!</definedName>
    <definedName name="⑧">#REF!</definedName>
    <definedName name="D_変更様式">#REF!</definedName>
    <definedName name="E_復命500以上横">#REF!</definedName>
    <definedName name="E_復命500未満横">#REF!</definedName>
    <definedName name="H_工事台帳">#REF!</definedName>
    <definedName name="Old">#REF!</definedName>
    <definedName name="print">#REF!</definedName>
    <definedName name="_xlnm.Print_Area" localSheetId="0">'様式C-1 (サマリ・資金計画)'!$A$1:$I$42</definedName>
    <definedName name="_xlnm.Print_Area" localSheetId="1">'様式C-2 (事業費)'!$A$1:$M$44</definedName>
    <definedName name="_xlnm.Print_Area" localSheetId="2">'様式C-3 (運行経費)'!$B$1:$G$37</definedName>
    <definedName name="_xlnm.Print_Area">'[1]総括様式３（とりやめ）'!$A$1:$AF$11</definedName>
    <definedName name="PRINT_AREA_MI">'[1]総括様式３（とりやめ）'!$A$1:$AF$11</definedName>
    <definedName name="Print_Area2">#REF!</definedName>
    <definedName name="Print_Title">#REF!</definedName>
    <definedName name="tblDOUTAIwk_T">#REF!</definedName>
    <definedName name="あああ">#REF!</definedName>
    <definedName name="いいい">#REF!</definedName>
    <definedName name="ううう">#REF!</definedName>
    <definedName name="えええ">#REF!</definedName>
    <definedName name="じゅうう">#REF!</definedName>
    <definedName name="沖縄総合事務局">#REF!</definedName>
    <definedName name="関東運輸局">#REF!</definedName>
    <definedName name="共創プロジェクト実証事業の実施" localSheetId="0">#REF!</definedName>
    <definedName name="共創プロジェクト実証事業の実施" localSheetId="1">#REF!</definedName>
    <definedName name="共創プロジェクト実証事業の実施" localSheetId="2">#REF!</definedName>
    <definedName name="共創プロジェクト実証事業の実施">#REF!</definedName>
    <definedName name="近畿運輸局">#REF!</definedName>
    <definedName name="九州運輸局">#REF!</definedName>
    <definedName name="四国運輸局">#REF!</definedName>
    <definedName name="出勤状況">#REF!</definedName>
    <definedName name="地域" hidden="1">#REF!</definedName>
    <definedName name="中国運輸局">#REF!</definedName>
    <definedName name="中部運輸局">#REF!</definedName>
    <definedName name="東北運輸局">#REF!</definedName>
    <definedName name="補助メニュー" localSheetId="0">#REF!</definedName>
    <definedName name="補助メニュー" localSheetId="1">#REF!</definedName>
    <definedName name="補助メニュー" localSheetId="2">#REF!</definedName>
    <definedName name="補助メニュー">#REF!</definedName>
    <definedName name="北海道運輸局">#REF!</definedName>
    <definedName name="北陸信越運輸局">#REF!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37" l="1"/>
  <c r="H13" i="38" s="1"/>
  <c r="G19" i="37"/>
  <c r="M21" i="36" s="1"/>
  <c r="G28" i="37"/>
  <c r="M18" i="36"/>
  <c r="M44" i="36"/>
  <c r="G36" i="38" l="1"/>
  <c r="E20" i="38"/>
  <c r="B13" i="38" l="1"/>
  <c r="D13" i="38" l="1"/>
  <c r="M46" i="36" l="1"/>
  <c r="J5" i="36"/>
  <c r="F5" i="37" s="1"/>
  <c r="J4" i="36"/>
  <c r="F4" i="37" s="1"/>
  <c r="D20" i="38"/>
  <c r="C20" i="38"/>
  <c r="F20" i="38"/>
  <c r="M23" i="36" l="1"/>
  <c r="I22" i="36"/>
  <c r="G20" i="38"/>
  <c r="M14" i="38" l="1"/>
  <c r="M16" i="38" l="1"/>
  <c r="M18" i="38" s="1"/>
  <c r="C14" i="38" l="1"/>
  <c r="G14" i="38" l="1"/>
  <c r="C15" i="38"/>
  <c r="G15" i="38" l="1"/>
  <c r="G13" i="38" s="1"/>
  <c r="I13" i="38" s="1"/>
  <c r="C13" i="38"/>
  <c r="E13" i="38" s="1"/>
  <c r="H20" i="38" s="1"/>
  <c r="C8" i="38" l="1"/>
</calcChain>
</file>

<file path=xl/sharedStrings.xml><?xml version="1.0" encoding="utf-8"?>
<sst xmlns="http://schemas.openxmlformats.org/spreadsheetml/2006/main" count="306" uniqueCount="233">
  <si>
    <t>補助金申請見込額関係資料</t>
    <rPh sb="0" eb="8">
      <t>ホジョキンシンセイミコミガク</t>
    </rPh>
    <rPh sb="8" eb="10">
      <t>カンケイ</t>
    </rPh>
    <rPh sb="10" eb="12">
      <t>シリョウ</t>
    </rPh>
    <phoneticPr fontId="1"/>
  </si>
  <si>
    <t>※水色セルに入力してください。</t>
    <rPh sb="1" eb="3">
      <t>ミズイロ</t>
    </rPh>
    <rPh sb="6" eb="8">
      <t>ニュウリョク</t>
    </rPh>
    <phoneticPr fontId="1"/>
  </si>
  <si>
    <t>交付申請予定者</t>
    <rPh sb="0" eb="2">
      <t>コウフ</t>
    </rPh>
    <rPh sb="2" eb="4">
      <t>シンセイ</t>
    </rPh>
    <rPh sb="4" eb="7">
      <t>ヨテイシャ</t>
    </rPh>
    <phoneticPr fontId="1"/>
  </si>
  <si>
    <t>□</t>
  </si>
  <si>
    <t>① 補助金申請見込額</t>
    <rPh sb="2" eb="4">
      <t>ホジョ</t>
    </rPh>
    <rPh sb="4" eb="5">
      <t>キン</t>
    </rPh>
    <rPh sb="5" eb="7">
      <t>シンセイ</t>
    </rPh>
    <rPh sb="7" eb="10">
      <t>ミコミガク</t>
    </rPh>
    <phoneticPr fontId="1"/>
  </si>
  <si>
    <t>円</t>
    <rPh sb="0" eb="1">
      <t>エン</t>
    </rPh>
    <phoneticPr fontId="1"/>
  </si>
  <si>
    <t>② 事業に要する費用</t>
    <rPh sb="2" eb="4">
      <t>ジギョウ</t>
    </rPh>
    <rPh sb="5" eb="6">
      <t>ヨウ</t>
    </rPh>
    <rPh sb="8" eb="10">
      <t>ヒヨウ</t>
    </rPh>
    <phoneticPr fontId="1"/>
  </si>
  <si>
    <t>（円）</t>
    <rPh sb="1" eb="2">
      <t>エン</t>
    </rPh>
    <phoneticPr fontId="1"/>
  </si>
  <si>
    <t>事業名</t>
    <rPh sb="0" eb="2">
      <t>ジギョウ</t>
    </rPh>
    <rPh sb="2" eb="3">
      <t>メイ</t>
    </rPh>
    <phoneticPr fontId="1"/>
  </si>
  <si>
    <t>補助対象経費</t>
    <rPh sb="0" eb="2">
      <t>ホジョ</t>
    </rPh>
    <rPh sb="2" eb="4">
      <t>タイショウ</t>
    </rPh>
    <rPh sb="4" eb="6">
      <t>ケイヒ</t>
    </rPh>
    <phoneticPr fontId="1"/>
  </si>
  <si>
    <t>補助対象外経費</t>
    <rPh sb="0" eb="5">
      <t>ホジョタイショウガイ</t>
    </rPh>
    <rPh sb="5" eb="7">
      <t>ケイヒ</t>
    </rPh>
    <phoneticPr fontId="1"/>
  </si>
  <si>
    <t>補助率</t>
    <rPh sb="0" eb="3">
      <t>ホジョリツ</t>
    </rPh>
    <phoneticPr fontId="1"/>
  </si>
  <si>
    <t>補助金額</t>
    <rPh sb="0" eb="2">
      <t>ホジョ</t>
    </rPh>
    <rPh sb="2" eb="4">
      <t>キンガク</t>
    </rPh>
    <phoneticPr fontId="1"/>
  </si>
  <si>
    <t>予想収益</t>
    <rPh sb="0" eb="2">
      <t>ヨソウ</t>
    </rPh>
    <rPh sb="2" eb="4">
      <t>シュウエキ</t>
    </rPh>
    <phoneticPr fontId="1"/>
  </si>
  <si>
    <t>補助金申請見込額</t>
    <rPh sb="0" eb="3">
      <t>ホジョキン</t>
    </rPh>
    <rPh sb="3" eb="5">
      <t>シンセイ</t>
    </rPh>
    <rPh sb="5" eb="7">
      <t>ミコ</t>
    </rPh>
    <rPh sb="7" eb="8">
      <t>ガク</t>
    </rPh>
    <phoneticPr fontId="1"/>
  </si>
  <si>
    <t>（Ａ）</t>
    <phoneticPr fontId="1"/>
  </si>
  <si>
    <t>（B=A×補助率）</t>
    <rPh sb="5" eb="8">
      <t>ホジョリツ</t>
    </rPh>
    <phoneticPr fontId="1"/>
  </si>
  <si>
    <t>（C）</t>
    <phoneticPr fontId="1"/>
  </si>
  <si>
    <t>（D＝B-C）</t>
    <phoneticPr fontId="1"/>
  </si>
  <si>
    <t>事業実施主体の調達額</t>
    <rPh sb="0" eb="2">
      <t>ジギョウ</t>
    </rPh>
    <rPh sb="2" eb="4">
      <t>ジッシ</t>
    </rPh>
    <rPh sb="4" eb="6">
      <t>シュタイ</t>
    </rPh>
    <rPh sb="7" eb="9">
      <t>チョウタツ</t>
    </rPh>
    <rPh sb="9" eb="10">
      <t>ガク</t>
    </rPh>
    <phoneticPr fontId="1"/>
  </si>
  <si>
    <t>自己資金</t>
    <rPh sb="0" eb="2">
      <t>ジコ</t>
    </rPh>
    <rPh sb="2" eb="4">
      <t>シキン</t>
    </rPh>
    <phoneticPr fontId="1"/>
  </si>
  <si>
    <t>金融機関からの借入金</t>
    <rPh sb="0" eb="2">
      <t>キンユウ</t>
    </rPh>
    <rPh sb="2" eb="4">
      <t>キカン</t>
    </rPh>
    <rPh sb="7" eb="10">
      <t>カリイレキン</t>
    </rPh>
    <phoneticPr fontId="1"/>
  </si>
  <si>
    <t>地方自治体の
負担額</t>
    <rPh sb="0" eb="2">
      <t>チホウ</t>
    </rPh>
    <rPh sb="2" eb="5">
      <t>ジチタイ</t>
    </rPh>
    <rPh sb="7" eb="9">
      <t>フタン</t>
    </rPh>
    <rPh sb="9" eb="10">
      <t>ガク</t>
    </rPh>
    <phoneticPr fontId="1"/>
  </si>
  <si>
    <t>その他の
調達額</t>
    <rPh sb="2" eb="3">
      <t>タ</t>
    </rPh>
    <rPh sb="5" eb="7">
      <t>チョウタツ</t>
    </rPh>
    <rPh sb="7" eb="8">
      <t>ガク</t>
    </rPh>
    <phoneticPr fontId="1"/>
  </si>
  <si>
    <t>調達額の
合計額</t>
    <rPh sb="0" eb="2">
      <t>チョウタツ</t>
    </rPh>
    <rPh sb="2" eb="3">
      <t>ガク</t>
    </rPh>
    <rPh sb="5" eb="8">
      <t>ゴウケイガク</t>
    </rPh>
    <phoneticPr fontId="1"/>
  </si>
  <si>
    <t>（E）</t>
    <phoneticPr fontId="1"/>
  </si>
  <si>
    <t>（F）</t>
    <phoneticPr fontId="1"/>
  </si>
  <si>
    <t>（G）</t>
    <phoneticPr fontId="1"/>
  </si>
  <si>
    <t>（H）</t>
    <phoneticPr fontId="1"/>
  </si>
  <si>
    <t>（I=E+F+G+H）</t>
    <phoneticPr fontId="1"/>
  </si>
  <si>
    <t>③　①と②の差分費用に係る資金調達の見込み</t>
    <rPh sb="6" eb="8">
      <t>サブン</t>
    </rPh>
    <rPh sb="8" eb="10">
      <t>ヒヨウ</t>
    </rPh>
    <rPh sb="11" eb="12">
      <t>カカ</t>
    </rPh>
    <rPh sb="13" eb="15">
      <t>シキン</t>
    </rPh>
    <rPh sb="15" eb="17">
      <t>チョウタツ</t>
    </rPh>
    <rPh sb="18" eb="20">
      <t>ミコ</t>
    </rPh>
    <phoneticPr fontId="1"/>
  </si>
  <si>
    <t>【自己資金】</t>
    <rPh sb="1" eb="3">
      <t>ジコ</t>
    </rPh>
    <rPh sb="3" eb="5">
      <t>シキン</t>
    </rPh>
    <phoneticPr fontId="1"/>
  </si>
  <si>
    <t>【その他の調達費用】</t>
    <rPh sb="3" eb="4">
      <t>タ</t>
    </rPh>
    <rPh sb="5" eb="9">
      <t>チョウタツヒヨウ</t>
    </rPh>
    <phoneticPr fontId="1"/>
  </si>
  <si>
    <t>資金拠出者</t>
    <rPh sb="0" eb="5">
      <t>シキンキョシュツシャ</t>
    </rPh>
    <phoneticPr fontId="1"/>
  </si>
  <si>
    <t>調達先名（企業名等）①</t>
    <rPh sb="0" eb="3">
      <t>チョウタツサキ</t>
    </rPh>
    <rPh sb="3" eb="4">
      <t>メイ</t>
    </rPh>
    <rPh sb="5" eb="8">
      <t>キギョウメイ</t>
    </rPh>
    <rPh sb="8" eb="9">
      <t>トウ</t>
    </rPh>
    <phoneticPr fontId="1"/>
  </si>
  <si>
    <t>自己資金額</t>
    <rPh sb="0" eb="2">
      <t>ジコ</t>
    </rPh>
    <rPh sb="2" eb="5">
      <t>シキンガク</t>
    </rPh>
    <phoneticPr fontId="1"/>
  </si>
  <si>
    <t>調達金額</t>
    <rPh sb="0" eb="2">
      <t>チョウタツ</t>
    </rPh>
    <rPh sb="2" eb="4">
      <t>キンガク</t>
    </rPh>
    <phoneticPr fontId="1"/>
  </si>
  <si>
    <t>調達先名（企業名等）②</t>
    <rPh sb="0" eb="3">
      <t>チョウタツサキ</t>
    </rPh>
    <rPh sb="3" eb="4">
      <t>メイ</t>
    </rPh>
    <rPh sb="5" eb="8">
      <t>キギョウメイ</t>
    </rPh>
    <rPh sb="8" eb="9">
      <t>トウ</t>
    </rPh>
    <phoneticPr fontId="1"/>
  </si>
  <si>
    <t>【金融機関等からの借入】</t>
    <rPh sb="1" eb="3">
      <t>キンユウ</t>
    </rPh>
    <rPh sb="3" eb="5">
      <t>キカン</t>
    </rPh>
    <rPh sb="5" eb="6">
      <t>トウ</t>
    </rPh>
    <rPh sb="9" eb="10">
      <t>カ</t>
    </rPh>
    <rPh sb="10" eb="11">
      <t>イ</t>
    </rPh>
    <phoneticPr fontId="1"/>
  </si>
  <si>
    <t>融資（予定）金融機関名</t>
    <rPh sb="0" eb="2">
      <t>ユウシ</t>
    </rPh>
    <rPh sb="3" eb="5">
      <t>ヨテイ</t>
    </rPh>
    <rPh sb="6" eb="8">
      <t>キンユウ</t>
    </rPh>
    <rPh sb="8" eb="11">
      <t>キカンメイ</t>
    </rPh>
    <phoneticPr fontId="1"/>
  </si>
  <si>
    <t>調達先名（企業名等）③</t>
    <rPh sb="0" eb="3">
      <t>チョウタツサキ</t>
    </rPh>
    <rPh sb="3" eb="4">
      <t>メイ</t>
    </rPh>
    <rPh sb="5" eb="8">
      <t>キギョウメイ</t>
    </rPh>
    <rPh sb="8" eb="9">
      <t>トウ</t>
    </rPh>
    <phoneticPr fontId="1"/>
  </si>
  <si>
    <t>融資証明</t>
    <rPh sb="0" eb="2">
      <t>ユウシ</t>
    </rPh>
    <rPh sb="2" eb="4">
      <t>ショウメイ</t>
    </rPh>
    <phoneticPr fontId="1"/>
  </si>
  <si>
    <t>金融機関等からの借入予定額</t>
    <rPh sb="0" eb="2">
      <t>キンユウ</t>
    </rPh>
    <rPh sb="2" eb="4">
      <t>キカン</t>
    </rPh>
    <rPh sb="4" eb="5">
      <t>ナド</t>
    </rPh>
    <rPh sb="8" eb="10">
      <t>カリイレ</t>
    </rPh>
    <rPh sb="10" eb="13">
      <t>ヨテイガク</t>
    </rPh>
    <phoneticPr fontId="1"/>
  </si>
  <si>
    <t>調達先名（企業名等）④</t>
    <rPh sb="0" eb="3">
      <t>チョウタツサキ</t>
    </rPh>
    <rPh sb="3" eb="4">
      <t>メイ</t>
    </rPh>
    <rPh sb="5" eb="8">
      <t>キギョウメイ</t>
    </rPh>
    <rPh sb="8" eb="9">
      <t>トウ</t>
    </rPh>
    <phoneticPr fontId="1"/>
  </si>
  <si>
    <t>借入時期</t>
    <rPh sb="0" eb="2">
      <t>カリイレ</t>
    </rPh>
    <rPh sb="2" eb="4">
      <t>ジキ</t>
    </rPh>
    <phoneticPr fontId="1"/>
  </si>
  <si>
    <t>調達先名（企業名等）⑤</t>
    <rPh sb="0" eb="3">
      <t>チョウタツサキ</t>
    </rPh>
    <rPh sb="3" eb="4">
      <t>メイ</t>
    </rPh>
    <rPh sb="5" eb="8">
      <t>キギョウメイ</t>
    </rPh>
    <rPh sb="8" eb="9">
      <t>トウ</t>
    </rPh>
    <phoneticPr fontId="1"/>
  </si>
  <si>
    <t>【地方自治体の負担額】</t>
    <phoneticPr fontId="1"/>
  </si>
  <si>
    <t>自治体名</t>
    <rPh sb="0" eb="3">
      <t>ジチタイ</t>
    </rPh>
    <rPh sb="3" eb="4">
      <t>メイ</t>
    </rPh>
    <phoneticPr fontId="1"/>
  </si>
  <si>
    <t>自治体の負担額</t>
    <rPh sb="0" eb="3">
      <t>ジチタイ</t>
    </rPh>
    <rPh sb="4" eb="7">
      <t>フタンガク</t>
    </rPh>
    <phoneticPr fontId="1"/>
  </si>
  <si>
    <t>その他の調達　計</t>
    <rPh sb="2" eb="3">
      <t>タ</t>
    </rPh>
    <rPh sb="4" eb="6">
      <t>チョウタツ</t>
    </rPh>
    <rPh sb="7" eb="8">
      <t>ケイ</t>
    </rPh>
    <phoneticPr fontId="1"/>
  </si>
  <si>
    <t>資金計画に関する特記事項</t>
    <rPh sb="0" eb="4">
      <t>シキンケイカク</t>
    </rPh>
    <rPh sb="5" eb="6">
      <t>カン</t>
    </rPh>
    <rPh sb="8" eb="12">
      <t>トッキジコウ</t>
    </rPh>
    <phoneticPr fontId="1"/>
  </si>
  <si>
    <t>※資金調達の考え方や、不測の資金需要が生じた際の備え等について記載すること。（補助金は精算払いとなることから、事業費全額が拠出できることを明示すること。）</t>
    <phoneticPr fontId="1"/>
  </si>
  <si>
    <t>※補助事業実施後の見込みについても記載すること。（次年度以降の事業継続のため、地方公共団体や関係者による資金拠出が予定されている場合は、その旨を記載すること。）</t>
    <phoneticPr fontId="1"/>
  </si>
  <si>
    <t>該当する交通サービス</t>
    <rPh sb="0" eb="2">
      <t>ガイトウ</t>
    </rPh>
    <rPh sb="4" eb="6">
      <t>コウツウ</t>
    </rPh>
    <phoneticPr fontId="1"/>
  </si>
  <si>
    <t>内容（具体的に記載）</t>
    <rPh sb="0" eb="2">
      <t>ナイヨウ</t>
    </rPh>
    <rPh sb="3" eb="6">
      <t>グタイテキ</t>
    </rPh>
    <rPh sb="7" eb="9">
      <t>キサイ</t>
    </rPh>
    <phoneticPr fontId="2"/>
  </si>
  <si>
    <t>金額</t>
    <rPh sb="0" eb="2">
      <t>キンガク</t>
    </rPh>
    <phoneticPr fontId="2"/>
  </si>
  <si>
    <t>小計額</t>
    <rPh sb="0" eb="3">
      <t>ショウケイガク</t>
    </rPh>
    <phoneticPr fontId="2"/>
  </si>
  <si>
    <t>⇒</t>
    <phoneticPr fontId="1"/>
  </si>
  <si>
    <t>合計額</t>
    <rPh sb="0" eb="3">
      <t>ゴウケイガク</t>
    </rPh>
    <phoneticPr fontId="1"/>
  </si>
  <si>
    <t>内容（具体的に記載）</t>
    <rPh sb="0" eb="2">
      <t>ナイヨウ</t>
    </rPh>
    <rPh sb="3" eb="6">
      <t>グタイテキ</t>
    </rPh>
    <rPh sb="7" eb="9">
      <t>キサイ</t>
    </rPh>
    <phoneticPr fontId="1"/>
  </si>
  <si>
    <t>役割</t>
    <rPh sb="0" eb="2">
      <t>ヤクワリ</t>
    </rPh>
    <phoneticPr fontId="1"/>
  </si>
  <si>
    <t>※受託事業者が未定の場合、過年度実績事業者、見積の徴取を打診予定の事業者等を記載すること。</t>
    <rPh sb="1" eb="3">
      <t>ジュタク</t>
    </rPh>
    <rPh sb="3" eb="6">
      <t>ジギョウシャ</t>
    </rPh>
    <rPh sb="7" eb="9">
      <t>ミテイ</t>
    </rPh>
    <rPh sb="10" eb="12">
      <t>バアイ</t>
    </rPh>
    <rPh sb="13" eb="21">
      <t>カネンドジッセキジギョウシャ</t>
    </rPh>
    <rPh sb="22" eb="24">
      <t>ミツモリ</t>
    </rPh>
    <rPh sb="25" eb="27">
      <t>チョウシュ</t>
    </rPh>
    <rPh sb="28" eb="32">
      <t>ダシンヨテイ</t>
    </rPh>
    <rPh sb="33" eb="36">
      <t>ジギョウシャ</t>
    </rPh>
    <rPh sb="36" eb="37">
      <t>トウ</t>
    </rPh>
    <rPh sb="38" eb="40">
      <t>キサイ</t>
    </rPh>
    <phoneticPr fontId="1"/>
  </si>
  <si>
    <t>公租公課、収入印紙等</t>
    <phoneticPr fontId="1"/>
  </si>
  <si>
    <t>その他（公募要領例示の補助対象外経費がある場合には記載）</t>
    <rPh sb="2" eb="3">
      <t>タ</t>
    </rPh>
    <rPh sb="4" eb="8">
      <t>コウボヨウリョウ</t>
    </rPh>
    <rPh sb="8" eb="10">
      <t>レイジ</t>
    </rPh>
    <rPh sb="11" eb="13">
      <t>ホジョ</t>
    </rPh>
    <rPh sb="13" eb="15">
      <t>タイショウ</t>
    </rPh>
    <rPh sb="15" eb="18">
      <t>ガイケイヒ</t>
    </rPh>
    <rPh sb="21" eb="23">
      <t>バアイ</t>
    </rPh>
    <rPh sb="25" eb="27">
      <t>キサイ</t>
    </rPh>
    <phoneticPr fontId="1"/>
  </si>
  <si>
    <t>　（単位：円）</t>
    <phoneticPr fontId="2"/>
  </si>
  <si>
    <t>計</t>
    <rPh sb="0" eb="1">
      <t>ケイ</t>
    </rPh>
    <phoneticPr fontId="2"/>
  </si>
  <si>
    <t>※記載欄が足りない場合は行を追加してください（自動計算機能が壊れないように注意してください）。</t>
    <rPh sb="1" eb="4">
      <t>キサイラン</t>
    </rPh>
    <rPh sb="5" eb="6">
      <t>タ</t>
    </rPh>
    <rPh sb="9" eb="11">
      <t>バアイ</t>
    </rPh>
    <rPh sb="12" eb="13">
      <t>ギョウ</t>
    </rPh>
    <rPh sb="14" eb="16">
      <t>ツイカ</t>
    </rPh>
    <rPh sb="23" eb="25">
      <t>ジドウ</t>
    </rPh>
    <rPh sb="25" eb="27">
      <t>ケイサン</t>
    </rPh>
    <rPh sb="27" eb="29">
      <t>キノウ</t>
    </rPh>
    <rPh sb="30" eb="31">
      <t>コワ</t>
    </rPh>
    <rPh sb="37" eb="39">
      <t>チュウイ</t>
    </rPh>
    <phoneticPr fontId="1"/>
  </si>
  <si>
    <t>交通サービス</t>
    <rPh sb="0" eb="2">
      <t>コウツウ</t>
    </rPh>
    <phoneticPr fontId="1"/>
  </si>
  <si>
    <t>購入・改修等費</t>
    <rPh sb="0" eb="2">
      <t>コウニュウ</t>
    </rPh>
    <rPh sb="3" eb="6">
      <t>カイシュウトウ</t>
    </rPh>
    <rPh sb="6" eb="7">
      <t>ヒ</t>
    </rPh>
    <phoneticPr fontId="1"/>
  </si>
  <si>
    <t>借料及び損料</t>
    <rPh sb="0" eb="2">
      <t>シャクリョウ</t>
    </rPh>
    <rPh sb="2" eb="3">
      <t>オヨ</t>
    </rPh>
    <rPh sb="4" eb="6">
      <t>ソンリョウ</t>
    </rPh>
    <phoneticPr fontId="1"/>
  </si>
  <si>
    <t>委託・外注費</t>
    <rPh sb="0" eb="2">
      <t>イタク</t>
    </rPh>
    <rPh sb="3" eb="6">
      <t>ガイチュウヒ</t>
    </rPh>
    <phoneticPr fontId="1"/>
  </si>
  <si>
    <t>旅費</t>
    <rPh sb="0" eb="2">
      <t>リョヒ</t>
    </rPh>
    <phoneticPr fontId="1"/>
  </si>
  <si>
    <t>会議費・謝金</t>
    <rPh sb="0" eb="3">
      <t>カイギヒ</t>
    </rPh>
    <rPh sb="4" eb="6">
      <t>シャキン</t>
    </rPh>
    <phoneticPr fontId="1"/>
  </si>
  <si>
    <t>人件費</t>
    <rPh sb="0" eb="3">
      <t>ジンケンヒ</t>
    </rPh>
    <phoneticPr fontId="1"/>
  </si>
  <si>
    <t>備品費</t>
    <rPh sb="0" eb="3">
      <t>ビヒンヒ</t>
    </rPh>
    <phoneticPr fontId="1"/>
  </si>
  <si>
    <t>消耗品費</t>
    <rPh sb="0" eb="4">
      <t>ショウモウヒンヒ</t>
    </rPh>
    <phoneticPr fontId="1"/>
  </si>
  <si>
    <t>印刷製本費</t>
    <rPh sb="0" eb="2">
      <t>インサツ</t>
    </rPh>
    <rPh sb="2" eb="4">
      <t>セイホン</t>
    </rPh>
    <rPh sb="4" eb="5">
      <t>ヒ</t>
    </rPh>
    <phoneticPr fontId="1"/>
  </si>
  <si>
    <t>その他本事業に直接要する諸経費</t>
    <rPh sb="2" eb="3">
      <t>タ</t>
    </rPh>
    <rPh sb="3" eb="6">
      <t>ホンジギョウ</t>
    </rPh>
    <rPh sb="7" eb="10">
      <t>チョクセツヨウ</t>
    </rPh>
    <rPh sb="12" eb="15">
      <t>ショケイヒ</t>
    </rPh>
    <phoneticPr fontId="1"/>
  </si>
  <si>
    <t>運行経費</t>
    <rPh sb="0" eb="4">
      <t>ウンコウケイヒ</t>
    </rPh>
    <phoneticPr fontId="1"/>
  </si>
  <si>
    <t>事業に要する経費
（事業費）　計</t>
    <rPh sb="0" eb="2">
      <t>ジギョウ</t>
    </rPh>
    <rPh sb="3" eb="4">
      <t>ヨウ</t>
    </rPh>
    <rPh sb="6" eb="8">
      <t>ケイヒ</t>
    </rPh>
    <rPh sb="10" eb="12">
      <t>ジギョウ</t>
    </rPh>
    <rPh sb="12" eb="13">
      <t>ヒ</t>
    </rPh>
    <rPh sb="15" eb="16">
      <t>ケイ</t>
    </rPh>
    <phoneticPr fontId="1"/>
  </si>
  <si>
    <t>補助対象経費　合計額</t>
    <rPh sb="0" eb="6">
      <t>ホジョタイショウケイヒ</t>
    </rPh>
    <rPh sb="7" eb="10">
      <t>ゴウケイガク</t>
    </rPh>
    <phoneticPr fontId="1"/>
  </si>
  <si>
    <t>経費計上会社</t>
    <rPh sb="0" eb="6">
      <t>ケイヒケイジョウガイシャ</t>
    </rPh>
    <phoneticPr fontId="1"/>
  </si>
  <si>
    <t>補助対象外経費　計</t>
    <rPh sb="0" eb="7">
      <t>ホジョタイショウガイケイヒ</t>
    </rPh>
    <rPh sb="8" eb="9">
      <t>ケイ</t>
    </rPh>
    <phoneticPr fontId="2"/>
  </si>
  <si>
    <t>事業に要する経費　計</t>
    <rPh sb="0" eb="2">
      <t>ジギョウ</t>
    </rPh>
    <rPh sb="3" eb="4">
      <t>ヨウ</t>
    </rPh>
    <rPh sb="6" eb="8">
      <t>ケイヒ</t>
    </rPh>
    <rPh sb="9" eb="10">
      <t>ケイ</t>
    </rPh>
    <phoneticPr fontId="2"/>
  </si>
  <si>
    <t>（上限1億2,000万円）</t>
    <rPh sb="1" eb="3">
      <t>ジョウゲン</t>
    </rPh>
    <rPh sb="11" eb="12">
      <t>エン</t>
    </rPh>
    <phoneticPr fontId="1"/>
  </si>
  <si>
    <t>事業名</t>
    <rPh sb="0" eb="3">
      <t>ジギョウメイ</t>
    </rPh>
    <phoneticPr fontId="1"/>
  </si>
  <si>
    <t>乗合タクシー</t>
    <rPh sb="0" eb="2">
      <t>ノリアイ</t>
    </rPh>
    <phoneticPr fontId="1"/>
  </si>
  <si>
    <t>公共ライドシェア</t>
    <rPh sb="0" eb="2">
      <t>コウキョウ</t>
    </rPh>
    <phoneticPr fontId="1"/>
  </si>
  <si>
    <t>日本版ライドシェア</t>
    <rPh sb="0" eb="3">
      <t>ニホンバン</t>
    </rPh>
    <phoneticPr fontId="1"/>
  </si>
  <si>
    <t>その他（具体内容を記載）</t>
    <rPh sb="2" eb="3">
      <t>タ</t>
    </rPh>
    <rPh sb="4" eb="8">
      <t>グタイナイヨウ</t>
    </rPh>
    <rPh sb="9" eb="11">
      <t>キサイ</t>
    </rPh>
    <phoneticPr fontId="1"/>
  </si>
  <si>
    <t>内航船舶</t>
    <rPh sb="0" eb="4">
      <t>ナイコウセンパク</t>
    </rPh>
    <phoneticPr fontId="1"/>
  </si>
  <si>
    <t>費用用途</t>
    <rPh sb="0" eb="4">
      <t>ヒヨウヨウト</t>
    </rPh>
    <phoneticPr fontId="1"/>
  </si>
  <si>
    <t>補助対象経費費目</t>
    <rPh sb="0" eb="6">
      <t>ホジョタイショウケイヒ</t>
    </rPh>
    <rPh sb="6" eb="8">
      <t>ヒモク</t>
    </rPh>
    <phoneticPr fontId="1"/>
  </si>
  <si>
    <t>費用の用途</t>
    <rPh sb="0" eb="2">
      <t>ヒヨウ</t>
    </rPh>
    <rPh sb="3" eb="5">
      <t>ヨウト</t>
    </rPh>
    <phoneticPr fontId="1"/>
  </si>
  <si>
    <t>用途の詳細</t>
    <rPh sb="0" eb="2">
      <t>ヨウト</t>
    </rPh>
    <rPh sb="3" eb="5">
      <t>ショウサイ</t>
    </rPh>
    <phoneticPr fontId="2"/>
  </si>
  <si>
    <t>分類</t>
    <rPh sb="0" eb="2">
      <t>ブンルイ</t>
    </rPh>
    <phoneticPr fontId="1"/>
  </si>
  <si>
    <t>ヒアリング・アンケート調査費</t>
  </si>
  <si>
    <t>データ収集・分析費</t>
  </si>
  <si>
    <t>交通需要予測・分析費</t>
  </si>
  <si>
    <t>事業検討費</t>
  </si>
  <si>
    <t>許認可申請・法令対応費</t>
  </si>
  <si>
    <t>外部アドバイザー委託費</t>
  </si>
  <si>
    <t>会議・協議会運営費</t>
  </si>
  <si>
    <t>車両購入・リース・改造・設備設置費</t>
    <rPh sb="2" eb="4">
      <t>コウニュウ</t>
    </rPh>
    <phoneticPr fontId="2"/>
  </si>
  <si>
    <t>車両リース・改造・設備設置費</t>
  </si>
  <si>
    <t>システム開発・導入費</t>
  </si>
  <si>
    <t>システム運用費</t>
    <rPh sb="4" eb="7">
      <t>ウンヨウヒ</t>
    </rPh>
    <phoneticPr fontId="2"/>
  </si>
  <si>
    <t>ドライバー募集・育成費用</t>
  </si>
  <si>
    <t>宣伝広告費</t>
  </si>
  <si>
    <t>住民説明会開催費</t>
  </si>
  <si>
    <t>運行経費（人件費、燃料費、保険料等）</t>
  </si>
  <si>
    <t>問い合わせ窓口運営費</t>
    <rPh sb="5" eb="7">
      <t>マドグチ</t>
    </rPh>
    <rPh sb="7" eb="10">
      <t>ウンエイヒ</t>
    </rPh>
    <phoneticPr fontId="2"/>
  </si>
  <si>
    <t>調査設計・計画費</t>
  </si>
  <si>
    <t>実施・回収・集計費</t>
  </si>
  <si>
    <t>予測モデル作成・データ収集費</t>
  </si>
  <si>
    <t>路線・区域設定検討費</t>
  </si>
  <si>
    <t>申請書類作成費</t>
  </si>
  <si>
    <t>行政手続き・申請手数料</t>
  </si>
  <si>
    <t>委託費</t>
  </si>
  <si>
    <t>会議資料作成・印刷費</t>
  </si>
  <si>
    <t>安全装置設置費（ドライブレコーダー、カメラ等）</t>
  </si>
  <si>
    <t>車両表示・ラッピング費</t>
  </si>
  <si>
    <t>車内備品・消耗品・車載機器（消毒液、マスク、案内掲示、タブレット端末等）</t>
  </si>
  <si>
    <t>配車アプリ開発費</t>
  </si>
  <si>
    <t>運行管理システム導入費</t>
  </si>
  <si>
    <t>システム初期設定・カスタマイズ費</t>
  </si>
  <si>
    <t>通信機器・端末購入費</t>
  </si>
  <si>
    <t>サーバー利用・クラウドサービス費</t>
  </si>
  <si>
    <t>システム保守・サポート費</t>
  </si>
  <si>
    <t>募集広告掲載費（新聞・ウェブ等）</t>
  </si>
  <si>
    <t>募集説明会開催費</t>
  </si>
  <si>
    <t>ドライバー研修・教育費</t>
  </si>
  <si>
    <t>会場使用料（会場費、参加者交通費、設備レンタル費含む）</t>
  </si>
  <si>
    <t>運転者人件費</t>
  </si>
  <si>
    <t>運行管理者人件費</t>
  </si>
  <si>
    <t>燃料費</t>
  </si>
  <si>
    <t>車両保険料・運行保険料</t>
  </si>
  <si>
    <t>車両維持・修繕費</t>
  </si>
  <si>
    <t>日常運行管理費（運行日報処理、運行指示等）</t>
  </si>
  <si>
    <t>オペレーター人件費</t>
  </si>
  <si>
    <t>会議開催費</t>
  </si>
  <si>
    <t>調査・分析費</t>
    <rPh sb="0" eb="3">
      <t>チョウサテン</t>
    </rPh>
    <rPh sb="3" eb="5">
      <t>ブンセキ</t>
    </rPh>
    <rPh sb="5" eb="6">
      <t>ヒ</t>
    </rPh>
    <phoneticPr fontId="2"/>
  </si>
  <si>
    <t>車両・設備関連費</t>
  </si>
  <si>
    <t>システム費</t>
    <rPh sb="4" eb="5">
      <t>ヒ</t>
    </rPh>
    <phoneticPr fontId="2"/>
  </si>
  <si>
    <t>広報・プロモーション費</t>
  </si>
  <si>
    <t>運行費</t>
    <rPh sb="0" eb="2">
      <t>ウンコウ</t>
    </rPh>
    <rPh sb="2" eb="3">
      <t>ヒ</t>
    </rPh>
    <phoneticPr fontId="2"/>
  </si>
  <si>
    <t>補助事業費目</t>
    <rPh sb="0" eb="4">
      <t>ホジョジギョウ</t>
    </rPh>
    <rPh sb="4" eb="6">
      <t>ヒモク</t>
    </rPh>
    <phoneticPr fontId="1"/>
  </si>
  <si>
    <t>＜支出詳細＞※補助対象経費のみだけでなく、事業全体でかかった費用を記載ください</t>
    <rPh sb="1" eb="3">
      <t>シシュツ</t>
    </rPh>
    <rPh sb="3" eb="5">
      <t>ショウサイ</t>
    </rPh>
    <rPh sb="7" eb="11">
      <t>ホジョタイショウ</t>
    </rPh>
    <rPh sb="11" eb="13">
      <t>ケイヒ</t>
    </rPh>
    <rPh sb="21" eb="25">
      <t>ジギョウゼンタイ</t>
    </rPh>
    <rPh sb="30" eb="32">
      <t>ヒヨウ</t>
    </rPh>
    <rPh sb="33" eb="35">
      <t>キサイ</t>
    </rPh>
    <phoneticPr fontId="10"/>
  </si>
  <si>
    <t>分類</t>
    <rPh sb="0" eb="2">
      <t>ブンルイ</t>
    </rPh>
    <phoneticPr fontId="10"/>
  </si>
  <si>
    <t>費目</t>
    <rPh sb="0" eb="2">
      <t>ヒモク</t>
    </rPh>
    <phoneticPr fontId="10"/>
  </si>
  <si>
    <t>記載例</t>
    <rPh sb="0" eb="3">
      <t>キサイレイ</t>
    </rPh>
    <phoneticPr fontId="10"/>
  </si>
  <si>
    <t>調査・分析費</t>
    <rPh sb="0" eb="3">
      <t>チョウサテン</t>
    </rPh>
    <rPh sb="3" eb="5">
      <t>ブンセキ</t>
    </rPh>
    <rPh sb="5" eb="6">
      <t>ヒ</t>
    </rPh>
    <phoneticPr fontId="10"/>
  </si>
  <si>
    <t>利用状況データ収集・分析費・報告書作成費</t>
    <rPh sb="10" eb="12">
      <t>ブンセキ</t>
    </rPh>
    <rPh sb="12" eb="13">
      <t>ヒ</t>
    </rPh>
    <rPh sb="14" eb="17">
      <t>ホウコクショ</t>
    </rPh>
    <rPh sb="17" eb="19">
      <t>サクセイ</t>
    </rPh>
    <rPh sb="19" eb="20">
      <t>ヒ</t>
    </rPh>
    <phoneticPr fontId="10"/>
  </si>
  <si>
    <t>料金設定検討費</t>
    <phoneticPr fontId="10"/>
  </si>
  <si>
    <t>会議開催費</t>
    <phoneticPr fontId="10"/>
  </si>
  <si>
    <t>会場運営費（会場費、参加者交通費、設備レンタル費、有識者謝金等）</t>
    <rPh sb="2" eb="5">
      <t>ウンエイヒ</t>
    </rPh>
    <rPh sb="25" eb="28">
      <t>ユウシキシャ</t>
    </rPh>
    <rPh sb="28" eb="30">
      <t>シャキン</t>
    </rPh>
    <rPh sb="30" eb="31">
      <t>ナド</t>
    </rPh>
    <phoneticPr fontId="10"/>
  </si>
  <si>
    <t>車両・設備関連費</t>
    <phoneticPr fontId="10"/>
  </si>
  <si>
    <t>車両購入・リース・改造・設備設置費</t>
    <rPh sb="2" eb="4">
      <t>コウニュウ</t>
    </rPh>
    <phoneticPr fontId="10"/>
  </si>
  <si>
    <t>車両購入費</t>
    <rPh sb="0" eb="5">
      <t>シャリョウコウニュウヒ</t>
    </rPh>
    <phoneticPr fontId="10"/>
  </si>
  <si>
    <t>車両リース料</t>
    <phoneticPr fontId="10"/>
  </si>
  <si>
    <t>車両改造費（仕切板、座席改装等）</t>
    <phoneticPr fontId="10"/>
  </si>
  <si>
    <t>システム費</t>
    <rPh sb="4" eb="5">
      <t>ヒ</t>
    </rPh>
    <phoneticPr fontId="10"/>
  </si>
  <si>
    <t>システム運用費</t>
    <rPh sb="4" eb="7">
      <t>ウンヨウヒ</t>
    </rPh>
    <phoneticPr fontId="10"/>
  </si>
  <si>
    <t>広報・プロモーション費</t>
    <phoneticPr fontId="10"/>
  </si>
  <si>
    <t>チラシ作成費・ポスター作製費・ウェブサイト制作費等</t>
    <rPh sb="3" eb="5">
      <t>サクセイ</t>
    </rPh>
    <rPh sb="5" eb="6">
      <t>ヒ</t>
    </rPh>
    <rPh sb="11" eb="13">
      <t>サクセイ</t>
    </rPh>
    <rPh sb="13" eb="14">
      <t>ヒ</t>
    </rPh>
    <rPh sb="21" eb="23">
      <t>セイサク</t>
    </rPh>
    <rPh sb="23" eb="24">
      <t>ヒ</t>
    </rPh>
    <rPh sb="24" eb="25">
      <t>ナド</t>
    </rPh>
    <phoneticPr fontId="10"/>
  </si>
  <si>
    <t>宣伝広告費</t>
    <phoneticPr fontId="10"/>
  </si>
  <si>
    <t>新聞掲載費・ウェブ掲載費・SNS広告掲載・チラシ配布費等</t>
    <rPh sb="2" eb="5">
      <t>ケイサイヒ</t>
    </rPh>
    <rPh sb="9" eb="12">
      <t>ケイサイヒ</t>
    </rPh>
    <rPh sb="24" eb="26">
      <t>ハイフ</t>
    </rPh>
    <rPh sb="26" eb="27">
      <t>ヒ</t>
    </rPh>
    <rPh sb="27" eb="28">
      <t>トウ</t>
    </rPh>
    <phoneticPr fontId="10"/>
  </si>
  <si>
    <t>運行費</t>
    <rPh sb="0" eb="2">
      <t>ウンコウ</t>
    </rPh>
    <rPh sb="2" eb="3">
      <t>ヒ</t>
    </rPh>
    <phoneticPr fontId="10"/>
  </si>
  <si>
    <t>問い合わせ窓口運営費</t>
    <rPh sb="5" eb="7">
      <t>マドグチ</t>
    </rPh>
    <rPh sb="7" eb="10">
      <t>ウンエイヒ</t>
    </rPh>
    <phoneticPr fontId="10"/>
  </si>
  <si>
    <t>コールセンター運営委託費</t>
    <phoneticPr fontId="10"/>
  </si>
  <si>
    <t>補助対象外経費例</t>
    <rPh sb="0" eb="7">
      <t>ホジョタイショウガイケイヒ</t>
    </rPh>
    <rPh sb="7" eb="8">
      <t>レイ</t>
    </rPh>
    <phoneticPr fontId="2"/>
  </si>
  <si>
    <t>→C-1サマリーへ</t>
    <phoneticPr fontId="1"/>
  </si>
  <si>
    <t>様式C-3へ</t>
    <rPh sb="0" eb="2">
      <t>ヨウシキ</t>
    </rPh>
    <phoneticPr fontId="1"/>
  </si>
  <si>
    <t>補助率区分</t>
    <rPh sb="0" eb="3">
      <t>ホジョリツ</t>
    </rPh>
    <rPh sb="3" eb="5">
      <t>クブン</t>
    </rPh>
    <phoneticPr fontId="26"/>
  </si>
  <si>
    <t>運行経費（人件費、燃料費等）</t>
    <rPh sb="12" eb="13">
      <t>トウ</t>
    </rPh>
    <phoneticPr fontId="1"/>
  </si>
  <si>
    <t>運転者人件費</t>
    <phoneticPr fontId="1"/>
  </si>
  <si>
    <t>運行管理者人件費</t>
    <phoneticPr fontId="1"/>
  </si>
  <si>
    <t>燃料費</t>
    <phoneticPr fontId="1"/>
  </si>
  <si>
    <t>車両維持・修繕費</t>
    <phoneticPr fontId="1"/>
  </si>
  <si>
    <t>日常運行管理費（運行日報処理、運行指示等）</t>
    <phoneticPr fontId="1"/>
  </si>
  <si>
    <t>収入見込み額</t>
    <rPh sb="0" eb="2">
      <t>シュウニュウ</t>
    </rPh>
    <rPh sb="2" eb="4">
      <t>ミコ</t>
    </rPh>
    <rPh sb="5" eb="6">
      <t>ガク</t>
    </rPh>
    <phoneticPr fontId="2"/>
  </si>
  <si>
    <t>内容</t>
    <rPh sb="0" eb="2">
      <t>ナイヨウ</t>
    </rPh>
    <phoneticPr fontId="1"/>
  </si>
  <si>
    <t>費用の用途詳細</t>
    <rPh sb="0" eb="2">
      <t>ヒヨウ</t>
    </rPh>
    <rPh sb="3" eb="5">
      <t>ヨウト</t>
    </rPh>
    <rPh sb="5" eb="7">
      <t>ショウサイ</t>
    </rPh>
    <phoneticPr fontId="2"/>
  </si>
  <si>
    <t>上限</t>
    <rPh sb="0" eb="2">
      <t>ジョウゲン</t>
    </rPh>
    <phoneticPr fontId="1"/>
  </si>
  <si>
    <t>2/3</t>
    <phoneticPr fontId="1"/>
  </si>
  <si>
    <t>補助率係数</t>
    <rPh sb="0" eb="3">
      <t>ホジョリツ</t>
    </rPh>
    <rPh sb="3" eb="5">
      <t>ケイスウ</t>
    </rPh>
    <phoneticPr fontId="1"/>
  </si>
  <si>
    <t>上限額</t>
    <rPh sb="0" eb="3">
      <t>ジョウゲンガク</t>
    </rPh>
    <phoneticPr fontId="1"/>
  </si>
  <si>
    <t>（定額枠）</t>
    <rPh sb="1" eb="4">
      <t>テイガクワク</t>
    </rPh>
    <phoneticPr fontId="1"/>
  </si>
  <si>
    <t>（定額以外）</t>
    <rPh sb="1" eb="5">
      <t>テイガクイガイ</t>
    </rPh>
    <phoneticPr fontId="1"/>
  </si>
  <si>
    <t>定額分以外</t>
    <rPh sb="0" eb="2">
      <t>テイガク</t>
    </rPh>
    <rPh sb="2" eb="5">
      <t>ブンイガイ</t>
    </rPh>
    <phoneticPr fontId="1"/>
  </si>
  <si>
    <t>（算出根拠は「様式C-3」で別途記載）</t>
    <rPh sb="1" eb="3">
      <t>サンシュツ</t>
    </rPh>
    <rPh sb="3" eb="5">
      <t>コンキョ</t>
    </rPh>
    <rPh sb="7" eb="9">
      <t>ヨウシキ</t>
    </rPh>
    <rPh sb="14" eb="16">
      <t>ベット</t>
    </rPh>
    <rPh sb="16" eb="18">
      <t>キサイ</t>
    </rPh>
    <phoneticPr fontId="1"/>
  </si>
  <si>
    <t>通常申請の場合
補助率：1,000万まで定額、超える部分は2/3（上限1億2,000万円）</t>
    <rPh sb="0" eb="4">
      <t>ツウジョウシンセイ</t>
    </rPh>
    <rPh sb="5" eb="7">
      <t>バアイ</t>
    </rPh>
    <rPh sb="8" eb="11">
      <t>ホジョリツ</t>
    </rPh>
    <rPh sb="17" eb="18">
      <t>マン</t>
    </rPh>
    <rPh sb="20" eb="22">
      <t>テイガク</t>
    </rPh>
    <rPh sb="23" eb="24">
      <t>コ</t>
    </rPh>
    <rPh sb="26" eb="28">
      <t>ブブン</t>
    </rPh>
    <rPh sb="33" eb="35">
      <t>ジョウゲン</t>
    </rPh>
    <phoneticPr fontId="10"/>
  </si>
  <si>
    <t>補助対象経費</t>
    <rPh sb="0" eb="6">
      <t>ホジョタイショウケイヒ</t>
    </rPh>
    <phoneticPr fontId="1"/>
  </si>
  <si>
    <t>定額　計</t>
    <rPh sb="0" eb="2">
      <t>テイガク</t>
    </rPh>
    <rPh sb="3" eb="4">
      <t>ケイ</t>
    </rPh>
    <phoneticPr fontId="1"/>
  </si>
  <si>
    <t>※積算根拠に委託費・外注費を含む場合は、受託（予定）事業者名と内容・役割を以下に記載すること</t>
    <rPh sb="1" eb="3">
      <t>セキサン</t>
    </rPh>
    <rPh sb="3" eb="5">
      <t>コンキョ</t>
    </rPh>
    <rPh sb="6" eb="9">
      <t>イタクヒ</t>
    </rPh>
    <rPh sb="10" eb="13">
      <t>ガイチュウヒ</t>
    </rPh>
    <rPh sb="14" eb="15">
      <t>フク</t>
    </rPh>
    <rPh sb="16" eb="18">
      <t>バアイ</t>
    </rPh>
    <rPh sb="20" eb="22">
      <t>ジュタク</t>
    </rPh>
    <rPh sb="23" eb="25">
      <t>ヨテイ</t>
    </rPh>
    <rPh sb="26" eb="29">
      <t>ジギョウシャ</t>
    </rPh>
    <rPh sb="29" eb="30">
      <t>メイ</t>
    </rPh>
    <rPh sb="31" eb="33">
      <t>ナイヨウ</t>
    </rPh>
    <rPh sb="34" eb="36">
      <t>ヤクワリ</t>
    </rPh>
    <rPh sb="37" eb="39">
      <t>イカ</t>
    </rPh>
    <rPh sb="40" eb="42">
      <t>キサイ</t>
    </rPh>
    <phoneticPr fontId="1"/>
  </si>
  <si>
    <t>受託（予定）事業者名</t>
    <phoneticPr fontId="1"/>
  </si>
  <si>
    <t>路線バス/コミュニティバス</t>
    <phoneticPr fontId="1"/>
  </si>
  <si>
    <t>タクシー</t>
    <phoneticPr fontId="1"/>
  </si>
  <si>
    <t>道路運送法の許可又は登録を要しない運送</t>
    <phoneticPr fontId="1"/>
  </si>
  <si>
    <t>鉄軌道</t>
    <rPh sb="0" eb="1">
      <t>テツ</t>
    </rPh>
    <rPh sb="1" eb="3">
      <t>キドウ</t>
    </rPh>
    <phoneticPr fontId="1"/>
  </si>
  <si>
    <t>特定旅客自動車運送事業</t>
    <phoneticPr fontId="1"/>
  </si>
  <si>
    <t>①事業実施のための基礎データ収集・分析、協議会・説明会開催に要する経費等</t>
    <phoneticPr fontId="1"/>
  </si>
  <si>
    <t>②輸送資源の共同化の体制構築に係る経費（有識者招聘を含む）</t>
    <phoneticPr fontId="1"/>
  </si>
  <si>
    <t>③共同して使用する輸送施設や配車アプリ・運行管理等のシステムの開発・導入（共同化に伴うシステムの改修・共有化を含む）等に係る経費</t>
    <phoneticPr fontId="1"/>
  </si>
  <si>
    <t>④サービス提供に際し実施する広報や、運転者募集・研修等に要する経費</t>
    <phoneticPr fontId="1"/>
  </si>
  <si>
    <t>⑤輸送資源を共同活用するサービス提供に要する経費</t>
    <phoneticPr fontId="1"/>
  </si>
  <si>
    <t>事業主体名
（複数者による応募の場合には
代表事業主体１者の名称）</t>
    <rPh sb="0" eb="2">
      <t>ジギョウ</t>
    </rPh>
    <rPh sb="2" eb="4">
      <t>シュタイ</t>
    </rPh>
    <rPh sb="4" eb="5">
      <t>メイ</t>
    </rPh>
    <rPh sb="7" eb="10">
      <t>フクスウシャ</t>
    </rPh>
    <rPh sb="13" eb="15">
      <t>オウボ</t>
    </rPh>
    <rPh sb="16" eb="18">
      <t>バアイ</t>
    </rPh>
    <rPh sb="21" eb="23">
      <t>ダイヒョウ</t>
    </rPh>
    <rPh sb="23" eb="25">
      <t>ジギョウ</t>
    </rPh>
    <rPh sb="25" eb="27">
      <t>シュタイ</t>
    </rPh>
    <rPh sb="28" eb="29">
      <t>シャ</t>
    </rPh>
    <rPh sb="30" eb="32">
      <t>メイショウ</t>
    </rPh>
    <phoneticPr fontId="1"/>
  </si>
  <si>
    <t>事業主体名
（複数者による応募の場合には代表事業主体１者の名称）</t>
    <rPh sb="0" eb="2">
      <t>ジギョウ</t>
    </rPh>
    <rPh sb="2" eb="4">
      <t>シュタイ</t>
    </rPh>
    <rPh sb="4" eb="5">
      <t>メイ</t>
    </rPh>
    <rPh sb="7" eb="10">
      <t>フクスウシャ</t>
    </rPh>
    <rPh sb="13" eb="15">
      <t>オウボ</t>
    </rPh>
    <rPh sb="16" eb="18">
      <t>バアイ</t>
    </rPh>
    <rPh sb="20" eb="22">
      <t>ダイヒョウ</t>
    </rPh>
    <rPh sb="22" eb="24">
      <t>ジギョウ</t>
    </rPh>
    <rPh sb="24" eb="26">
      <t>シュタイ</t>
    </rPh>
    <rPh sb="27" eb="28">
      <t>シャ</t>
    </rPh>
    <rPh sb="29" eb="31">
      <t>メイショウ</t>
    </rPh>
    <phoneticPr fontId="1"/>
  </si>
  <si>
    <t>事業名</t>
  </si>
  <si>
    <t>①-1　補助対象経費　積算</t>
    <rPh sb="4" eb="10">
      <t>ホジョタイショウケイヒ</t>
    </rPh>
    <rPh sb="11" eb="13">
      <t>セキサン</t>
    </rPh>
    <phoneticPr fontId="1"/>
  </si>
  <si>
    <r>
      <t>②-1　補助対象</t>
    </r>
    <r>
      <rPr>
        <b/>
        <u/>
        <sz val="12"/>
        <color rgb="FFFF0000"/>
        <rFont val="游ゴシック"/>
        <family val="3"/>
        <charset val="128"/>
      </rPr>
      <t>外</t>
    </r>
    <r>
      <rPr>
        <b/>
        <sz val="12"/>
        <rFont val="游ゴシック"/>
        <family val="3"/>
        <charset val="128"/>
        <scheme val="minor"/>
      </rPr>
      <t>経費　積算</t>
    </r>
    <rPh sb="12" eb="14">
      <t>セキサン</t>
    </rPh>
    <phoneticPr fontId="1"/>
  </si>
  <si>
    <t>（-3シートに記載させるため除外）</t>
    <rPh sb="7" eb="9">
      <t>キサイ</t>
    </rPh>
    <rPh sb="14" eb="16">
      <t>ジョガイ</t>
    </rPh>
    <phoneticPr fontId="1"/>
  </si>
  <si>
    <t>利益見込み額</t>
    <rPh sb="0" eb="2">
      <t>リエキ</t>
    </rPh>
    <rPh sb="2" eb="4">
      <t>ミコ</t>
    </rPh>
    <rPh sb="5" eb="6">
      <t>ガク</t>
    </rPh>
    <phoneticPr fontId="2"/>
  </si>
  <si>
    <t>→C-2 Sheet ①-2へ</t>
    <phoneticPr fontId="1"/>
  </si>
  <si>
    <t>運行費用の算出根拠</t>
    <rPh sb="0" eb="2">
      <t>ウンコウ</t>
    </rPh>
    <rPh sb="2" eb="4">
      <t>ヒヨウ</t>
    </rPh>
    <rPh sb="5" eb="7">
      <t>サンシュツ</t>
    </rPh>
    <rPh sb="7" eb="9">
      <t>コンキョ</t>
    </rPh>
    <phoneticPr fontId="2"/>
  </si>
  <si>
    <t>①　運行経費の算出</t>
    <rPh sb="2" eb="4">
      <t>ウンコウ</t>
    </rPh>
    <rPh sb="4" eb="6">
      <t>ケイヒ</t>
    </rPh>
    <rPh sb="7" eb="9">
      <t>サンシュツ</t>
    </rPh>
    <phoneticPr fontId="2"/>
  </si>
  <si>
    <t>（Ａ） 運行に必要な経費　　</t>
    <rPh sb="4" eb="6">
      <t>ウンコウ</t>
    </rPh>
    <rPh sb="10" eb="12">
      <t>ケイヒ</t>
    </rPh>
    <phoneticPr fontId="2"/>
  </si>
  <si>
    <t>運行地区名</t>
    <rPh sb="0" eb="2">
      <t>ウンコウ</t>
    </rPh>
    <rPh sb="2" eb="4">
      <t>チク</t>
    </rPh>
    <rPh sb="4" eb="5">
      <t>メイ</t>
    </rPh>
    <phoneticPr fontId="2"/>
  </si>
  <si>
    <t>運行会社名</t>
    <rPh sb="0" eb="2">
      <t>ウンコウ</t>
    </rPh>
    <rPh sb="2" eb="4">
      <t>ガイシャ</t>
    </rPh>
    <rPh sb="4" eb="5">
      <t>メイ</t>
    </rPh>
    <phoneticPr fontId="1"/>
  </si>
  <si>
    <t>（Ｂ） 運行により発生する収入見込み　　　　　　　　</t>
    <rPh sb="4" eb="6">
      <t>ウンコウ</t>
    </rPh>
    <rPh sb="13" eb="15">
      <t>シュウニュウ</t>
    </rPh>
    <rPh sb="15" eb="17">
      <t>ミコ</t>
    </rPh>
    <phoneticPr fontId="2"/>
  </si>
  <si>
    <t>運行により発生する収入名目</t>
    <rPh sb="0" eb="2">
      <t>ウンコウ</t>
    </rPh>
    <rPh sb="5" eb="7">
      <t>ハッセイ</t>
    </rPh>
    <rPh sb="9" eb="11">
      <t>シュウニュウ</t>
    </rPh>
    <rPh sb="11" eb="13">
      <t>メイモク</t>
    </rPh>
    <phoneticPr fontId="2"/>
  </si>
  <si>
    <t>（C） 運行により発生する利益見込み　　　　　　</t>
    <rPh sb="4" eb="6">
      <t>ウンコウ</t>
    </rPh>
    <rPh sb="13" eb="15">
      <t>リエキ</t>
    </rPh>
    <phoneticPr fontId="2"/>
  </si>
  <si>
    <t>※補助対象となる事業に係る費用として明確に区別して計上できる費用に限り、補助対象とすることができます。</t>
    <rPh sb="1" eb="3">
      <t>ホジョ</t>
    </rPh>
    <rPh sb="3" eb="5">
      <t>タイショウ</t>
    </rPh>
    <rPh sb="8" eb="10">
      <t>ジギョウ</t>
    </rPh>
    <rPh sb="11" eb="12">
      <t>カカ</t>
    </rPh>
    <rPh sb="13" eb="15">
      <t>ヒヨウ</t>
    </rPh>
    <rPh sb="18" eb="20">
      <t>メイカク</t>
    </rPh>
    <rPh sb="21" eb="23">
      <t>クベツ</t>
    </rPh>
    <rPh sb="25" eb="27">
      <t>ケイジョウ</t>
    </rPh>
    <rPh sb="30" eb="32">
      <t>ヒヨウ</t>
    </rPh>
    <rPh sb="33" eb="34">
      <t>カギ</t>
    </rPh>
    <rPh sb="36" eb="38">
      <t>ホジョ</t>
    </rPh>
    <rPh sb="38" eb="40">
      <t>タイショウ</t>
    </rPh>
    <phoneticPr fontId="2"/>
  </si>
  <si>
    <t>①-2　運行に要する経費　積算</t>
    <rPh sb="4" eb="6">
      <t>ウンコウ</t>
    </rPh>
    <rPh sb="7" eb="8">
      <t>ヨウ</t>
    </rPh>
    <rPh sb="10" eb="12">
      <t>ケイヒ</t>
    </rPh>
    <rPh sb="13" eb="15">
      <t>セキサン</t>
    </rPh>
    <phoneticPr fontId="1"/>
  </si>
  <si>
    <t>運行経費</t>
    <rPh sb="0" eb="2">
      <t>ウンコウ</t>
    </rPh>
    <rPh sb="2" eb="4">
      <t>ケイヒ</t>
    </rPh>
    <phoneticPr fontId="1"/>
  </si>
  <si>
    <t>説明会、講演等を実施する場合における参加者、聴講者の旅費</t>
    <phoneticPr fontId="1"/>
  </si>
  <si>
    <t>車両購入等に伴う自賠責保険、任意保険（自動車保険）や各種損害保険</t>
    <phoneticPr fontId="1"/>
  </si>
  <si>
    <t>建築物の建設</t>
    <phoneticPr fontId="1"/>
  </si>
  <si>
    <t>委託費に含まれる関係者の交通費および謝金</t>
  </si>
  <si>
    <t>交通サービスの運賃、料金等の割引に充てる財源</t>
    <phoneticPr fontId="1"/>
  </si>
  <si>
    <r>
      <t>応募様式C-1　</t>
    </r>
    <r>
      <rPr>
        <b/>
        <sz val="13.8"/>
        <color rgb="FFC00000"/>
        <rFont val="游ゴシック"/>
        <family val="3"/>
        <charset val="128"/>
      </rPr>
      <t>【通常事業者用】</t>
    </r>
  </si>
  <si>
    <r>
      <t>応募様式C-3（運行経費）　</t>
    </r>
    <r>
      <rPr>
        <b/>
        <sz val="14"/>
        <color rgb="FFC00000"/>
        <rFont val="游ゴシック"/>
        <family val="3"/>
        <charset val="128"/>
      </rPr>
      <t>【通常事業者用】</t>
    </r>
  </si>
  <si>
    <r>
      <t>応募様式C-2（事業費）　</t>
    </r>
    <r>
      <rPr>
        <b/>
        <sz val="14"/>
        <color rgb="FFC00000"/>
        <rFont val="游ゴシック"/>
        <family val="3"/>
        <charset val="128"/>
      </rPr>
      <t>【通常事業者用】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</si>
</sst>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8"/>
      <name val="ＭＳ Ｐゴシック"/>
      <family val="3"/>
      <charset val="128"/>
    </font>
    <font>
      <sz val="11"/>
      <color theme="1"/>
      <name val="游ゴシック"/>
      <family val="2"/>
      <charset val="128"/>
      <scheme val="minor"/>
    </font>
    <font>
      <sz val="11"/>
      <color theme="1"/>
      <name val="游ゴシック"/>
      <family val="3"/>
      <charset val="128"/>
      <scheme val="minor"/>
    </font>
    <font>
      <sz val="11"/>
      <color indexed="8"/>
      <name val="游ゴシック"/>
      <family val="3"/>
      <charset val="128"/>
      <scheme val="minor"/>
    </font>
    <font>
      <sz val="12"/>
      <name val="游ゴシック"/>
      <family val="3"/>
      <charset val="128"/>
      <scheme val="minor"/>
    </font>
    <font>
      <sz val="11"/>
      <color theme="1"/>
      <name val="游ゴシック"/>
      <family val="2"/>
      <scheme val="minor"/>
    </font>
    <font>
      <sz val="12"/>
      <color theme="1"/>
      <name val="游ゴシック"/>
      <family val="3"/>
      <charset val="128"/>
      <scheme val="minor"/>
    </font>
    <font>
      <sz val="6"/>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name val="ＭＳ Ｐゴシック"/>
      <family val="3"/>
      <charset val="128"/>
    </font>
    <font>
      <b/>
      <sz val="11"/>
      <color rgb="FFFF0000"/>
      <name val="游ゴシック"/>
      <family val="3"/>
      <charset val="128"/>
      <scheme val="minor"/>
    </font>
    <font>
      <sz val="10"/>
      <color indexed="8"/>
      <name val="游ゴシック"/>
      <family val="3"/>
      <charset val="128"/>
      <scheme val="minor"/>
    </font>
    <font>
      <sz val="11"/>
      <color rgb="FF000000"/>
      <name val="游ゴシック"/>
      <family val="3"/>
      <charset val="128"/>
      <scheme val="minor"/>
    </font>
    <font>
      <b/>
      <sz val="18"/>
      <name val="游ゴシック"/>
      <family val="3"/>
      <charset val="128"/>
      <scheme val="minor"/>
    </font>
    <font>
      <b/>
      <sz val="12"/>
      <color rgb="FFFF0000"/>
      <name val="游ゴシック"/>
      <family val="3"/>
      <charset val="128"/>
      <scheme val="minor"/>
    </font>
    <font>
      <sz val="11"/>
      <color rgb="FFFF0000"/>
      <name val="游ゴシック"/>
      <family val="3"/>
      <charset val="128"/>
      <scheme val="minor"/>
    </font>
    <font>
      <sz val="11"/>
      <name val="游ゴシック"/>
      <family val="3"/>
      <charset val="128"/>
      <scheme val="minor"/>
    </font>
    <font>
      <sz val="9"/>
      <color theme="1"/>
      <name val="游ゴシック"/>
      <family val="3"/>
      <charset val="128"/>
      <scheme val="minor"/>
    </font>
    <font>
      <b/>
      <sz val="12"/>
      <name val="游ゴシック"/>
      <family val="3"/>
      <charset val="128"/>
      <scheme val="minor"/>
    </font>
    <font>
      <sz val="11"/>
      <name val="ＭＳ Ｐゴシック"/>
      <family val="3"/>
    </font>
    <font>
      <b/>
      <sz val="11"/>
      <name val="HGPｺﾞｼｯｸM"/>
      <family val="3"/>
      <charset val="128"/>
    </font>
    <font>
      <sz val="6"/>
      <name val="ＭＳ Ｐゴシック"/>
      <family val="3"/>
    </font>
    <font>
      <sz val="9"/>
      <name val="HGPｺﾞｼｯｸM"/>
      <family val="3"/>
    </font>
    <font>
      <b/>
      <sz val="11"/>
      <name val="游ゴシック"/>
      <family val="3"/>
      <charset val="128"/>
      <scheme val="minor"/>
    </font>
    <font>
      <sz val="10"/>
      <name val="游ゴシック"/>
      <family val="3"/>
      <charset val="128"/>
      <scheme val="minor"/>
    </font>
    <font>
      <b/>
      <sz val="11"/>
      <color indexed="8"/>
      <name val="游ゴシック"/>
      <family val="3"/>
      <charset val="128"/>
      <scheme val="minor"/>
    </font>
    <font>
      <b/>
      <sz val="11"/>
      <color theme="8"/>
      <name val="游ゴシック"/>
      <family val="3"/>
      <charset val="128"/>
      <scheme val="minor"/>
    </font>
    <font>
      <sz val="12"/>
      <color theme="8"/>
      <name val="游ゴシック"/>
      <family val="3"/>
      <charset val="128"/>
      <scheme val="minor"/>
    </font>
    <font>
      <sz val="11"/>
      <color theme="8"/>
      <name val="游ゴシック"/>
      <family val="3"/>
      <charset val="128"/>
      <scheme val="minor"/>
    </font>
    <font>
      <b/>
      <sz val="9"/>
      <color indexed="8"/>
      <name val="游ゴシック"/>
      <family val="3"/>
      <charset val="128"/>
      <scheme val="minor"/>
    </font>
    <font>
      <b/>
      <sz val="16"/>
      <name val="游ゴシック"/>
      <family val="3"/>
      <charset val="128"/>
      <scheme val="minor"/>
    </font>
    <font>
      <b/>
      <u/>
      <sz val="10"/>
      <color rgb="FFFF0000"/>
      <name val="游ゴシック"/>
      <family val="3"/>
      <charset val="128"/>
      <scheme val="minor"/>
    </font>
    <font>
      <sz val="14"/>
      <color theme="1"/>
      <name val="游ゴシック"/>
      <family val="3"/>
      <charset val="128"/>
      <scheme val="minor"/>
    </font>
    <font>
      <b/>
      <sz val="11"/>
      <name val="Meiryo UI"/>
      <family val="3"/>
      <charset val="128"/>
    </font>
    <font>
      <sz val="11"/>
      <name val="Meiryo UI"/>
      <family val="3"/>
      <charset val="128"/>
    </font>
    <font>
      <b/>
      <sz val="11"/>
      <color rgb="FFFFFFFF"/>
      <name val="Meiryo UI"/>
      <family val="3"/>
      <charset val="128"/>
    </font>
    <font>
      <sz val="11"/>
      <color theme="1"/>
      <name val="Meiryo UI"/>
      <family val="3"/>
      <charset val="128"/>
    </font>
    <font>
      <sz val="11"/>
      <color theme="0"/>
      <name val="Meiryo UI"/>
      <family val="3"/>
      <charset val="128"/>
    </font>
    <font>
      <sz val="9"/>
      <name val="游ゴシック"/>
      <family val="3"/>
      <charset val="128"/>
      <scheme val="minor"/>
    </font>
    <font>
      <sz val="9"/>
      <color indexed="8"/>
      <name val="游ゴシック"/>
      <family val="3"/>
      <charset val="128"/>
      <scheme val="minor"/>
    </font>
    <font>
      <b/>
      <u/>
      <sz val="12"/>
      <color rgb="FFFF0000"/>
      <name val="游ゴシック"/>
      <family val="3"/>
      <charset val="128"/>
    </font>
    <font>
      <b/>
      <sz val="13.8"/>
      <color rgb="FFC00000"/>
      <name val="游ゴシック"/>
      <family val="3"/>
      <charset val="128"/>
    </font>
    <font>
      <b/>
      <sz val="14"/>
      <name val="游ゴシック"/>
      <family val="3"/>
      <charset val="128"/>
      <scheme val="minor"/>
    </font>
    <font>
      <b/>
      <sz val="14"/>
      <color rgb="FFC00000"/>
      <name val="游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2"/>
        <bgColor indexed="64"/>
      </patternFill>
    </fill>
    <fill>
      <patternFill patternType="solid">
        <fgColor rgb="FF00B0F0"/>
        <bgColor indexed="64"/>
      </patternFill>
    </fill>
    <fill>
      <patternFill patternType="solid">
        <fgColor rgb="FFCCFFFF"/>
        <bgColor indexed="64"/>
      </patternFill>
    </fill>
    <fill>
      <patternFill patternType="solid">
        <fgColor theme="7" tint="0.79998168889431442"/>
        <bgColor indexed="64"/>
      </patternFill>
    </fill>
    <fill>
      <patternFill patternType="solid">
        <fgColor rgb="FF6B7280"/>
        <bgColor indexed="64"/>
      </patternFill>
    </fill>
    <fill>
      <patternFill patternType="solid">
        <fgColor rgb="FFFFFFFF"/>
        <bgColor indexed="64"/>
      </patternFill>
    </fill>
  </fills>
  <borders count="78">
    <border>
      <left/>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double">
        <color indexed="64"/>
      </top>
      <bottom/>
      <diagonal/>
    </border>
    <border>
      <left style="double">
        <color indexed="64"/>
      </left>
      <right/>
      <top/>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right style="thin">
        <color indexed="64"/>
      </right>
      <top/>
      <bottom style="hair">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8" fillId="0" borderId="0"/>
    <xf numFmtId="0" fontId="14"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24" fillId="0" borderId="0"/>
    <xf numFmtId="0" fontId="24" fillId="0" borderId="0">
      <alignment vertical="center"/>
    </xf>
    <xf numFmtId="0" fontId="24" fillId="0" borderId="0">
      <alignment vertical="center"/>
    </xf>
  </cellStyleXfs>
  <cellXfs count="297">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6" fillId="0" borderId="0" xfId="1" applyFont="1">
      <alignment vertical="center"/>
    </xf>
    <xf numFmtId="0" fontId="0" fillId="0" borderId="0" xfId="0" applyAlignment="1">
      <alignment vertical="center" wrapText="1"/>
    </xf>
    <xf numFmtId="0" fontId="13" fillId="0" borderId="0" xfId="0" applyFont="1">
      <alignment vertical="center"/>
    </xf>
    <xf numFmtId="0" fontId="16" fillId="0" borderId="0" xfId="1" applyFont="1">
      <alignment vertical="center"/>
    </xf>
    <xf numFmtId="0" fontId="9" fillId="0" borderId="0" xfId="0" applyFont="1">
      <alignment vertical="center"/>
    </xf>
    <xf numFmtId="0" fontId="12" fillId="0" borderId="0" xfId="0" applyFont="1" applyAlignment="1">
      <alignment horizontal="right" vertical="center"/>
    </xf>
    <xf numFmtId="0" fontId="21" fillId="0" borderId="0" xfId="0" applyFont="1">
      <alignment vertical="center"/>
    </xf>
    <xf numFmtId="0" fontId="5" fillId="0" borderId="0" xfId="0" applyFont="1" applyAlignment="1">
      <alignment horizontal="center" vertical="center"/>
    </xf>
    <xf numFmtId="0" fontId="23" fillId="0" borderId="0" xfId="0" applyFont="1">
      <alignment vertical="center"/>
    </xf>
    <xf numFmtId="49" fontId="27" fillId="0" borderId="0" xfId="8" applyNumberFormat="1" applyFont="1" applyAlignment="1">
      <alignment vertical="center"/>
    </xf>
    <xf numFmtId="0" fontId="27" fillId="0" borderId="0" xfId="8" applyFont="1"/>
    <xf numFmtId="0" fontId="27" fillId="0" borderId="0" xfId="8" applyFont="1" applyAlignment="1">
      <alignment vertical="center" shrinkToFit="1"/>
    </xf>
    <xf numFmtId="0" fontId="5" fillId="0" borderId="0" xfId="0" applyFont="1" applyAlignment="1">
      <alignment horizontal="left" vertical="center"/>
    </xf>
    <xf numFmtId="38" fontId="28" fillId="3" borderId="7" xfId="3" applyFont="1" applyFill="1" applyBorder="1" applyAlignment="1" applyProtection="1">
      <alignment vertical="center"/>
    </xf>
    <xf numFmtId="0" fontId="5" fillId="0" borderId="29" xfId="0" applyFont="1" applyBorder="1">
      <alignment vertical="center"/>
    </xf>
    <xf numFmtId="0" fontId="13" fillId="0" borderId="0" xfId="0" applyFont="1" applyAlignment="1">
      <alignment horizontal="left" vertical="center"/>
    </xf>
    <xf numFmtId="0" fontId="21" fillId="0" borderId="1" xfId="0" applyFont="1" applyBorder="1" applyAlignment="1">
      <alignment horizontal="center" vertical="center" wrapText="1"/>
    </xf>
    <xf numFmtId="0" fontId="21" fillId="0" borderId="20" xfId="0" applyFont="1" applyBorder="1" applyAlignment="1">
      <alignment horizontal="center" vertical="center" wrapText="1"/>
    </xf>
    <xf numFmtId="0" fontId="28" fillId="0" borderId="31" xfId="0" applyFont="1" applyBorder="1" applyAlignment="1">
      <alignment horizontal="center" vertical="center" wrapText="1"/>
    </xf>
    <xf numFmtId="0" fontId="21"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12" fillId="0" borderId="3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3" xfId="0" applyFont="1" applyBorder="1" applyAlignment="1">
      <alignment horizontal="center" vertical="center" wrapText="1"/>
    </xf>
    <xf numFmtId="0" fontId="5" fillId="0" borderId="21" xfId="0" applyFont="1" applyBorder="1" applyAlignment="1">
      <alignment horizontal="center" vertical="center"/>
    </xf>
    <xf numFmtId="0" fontId="11" fillId="0" borderId="33" xfId="0" applyFont="1" applyBorder="1" applyAlignment="1">
      <alignment horizontal="center" vertical="center"/>
    </xf>
    <xf numFmtId="38" fontId="5" fillId="4" borderId="8" xfId="3" applyFont="1" applyFill="1" applyBorder="1">
      <alignment vertical="center"/>
    </xf>
    <xf numFmtId="38" fontId="12" fillId="4" borderId="34" xfId="3" applyFont="1" applyFill="1" applyBorder="1">
      <alignment vertical="center"/>
    </xf>
    <xf numFmtId="0" fontId="15" fillId="0" borderId="0" xfId="0" applyFont="1" applyAlignment="1">
      <alignment horizontal="center" vertical="center"/>
    </xf>
    <xf numFmtId="38" fontId="5" fillId="0" borderId="0" xfId="0" applyNumberFormat="1" applyFont="1" applyAlignment="1">
      <alignment horizontal="center" vertical="center"/>
    </xf>
    <xf numFmtId="0" fontId="28" fillId="0" borderId="0" xfId="0" applyFont="1">
      <alignment vertical="center"/>
    </xf>
    <xf numFmtId="0" fontId="7" fillId="0" borderId="35" xfId="1" applyFont="1" applyBorder="1" applyAlignment="1">
      <alignment horizontal="center" vertical="center"/>
    </xf>
    <xf numFmtId="38" fontId="28" fillId="3" borderId="8" xfId="3" applyFont="1" applyFill="1" applyBorder="1" applyAlignment="1" applyProtection="1">
      <alignment vertical="center" wrapText="1"/>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30" fillId="0" borderId="0" xfId="1" applyFont="1" applyAlignment="1">
      <alignment horizontal="right" vertical="center" wrapText="1"/>
    </xf>
    <xf numFmtId="38" fontId="30" fillId="0" borderId="0" xfId="3" applyFont="1" applyFill="1" applyBorder="1" applyAlignment="1" applyProtection="1">
      <alignment vertical="center" wrapText="1"/>
    </xf>
    <xf numFmtId="0" fontId="28" fillId="0" borderId="0" xfId="1" applyFont="1">
      <alignment vertical="center"/>
    </xf>
    <xf numFmtId="0" fontId="28" fillId="0" borderId="0" xfId="1" applyFont="1" applyAlignment="1">
      <alignment horizontal="right" vertical="center" wrapText="1"/>
    </xf>
    <xf numFmtId="38" fontId="28" fillId="4" borderId="8" xfId="3" applyFont="1" applyFill="1" applyBorder="1" applyAlignment="1" applyProtection="1">
      <alignment vertical="center" wrapText="1"/>
    </xf>
    <xf numFmtId="0" fontId="28" fillId="0" borderId="0" xfId="1" applyFont="1" applyAlignment="1">
      <alignment horizontal="center" vertical="center"/>
    </xf>
    <xf numFmtId="0" fontId="28" fillId="0" borderId="0" xfId="1" applyFont="1" applyAlignment="1">
      <alignment horizontal="center" vertical="center" wrapText="1"/>
    </xf>
    <xf numFmtId="0" fontId="15" fillId="0" borderId="0" xfId="1" applyFont="1" applyAlignment="1">
      <alignment vertical="center" wrapText="1"/>
    </xf>
    <xf numFmtId="38" fontId="28" fillId="0" borderId="0" xfId="3" applyFont="1" applyFill="1" applyBorder="1" applyAlignment="1" applyProtection="1">
      <alignment vertical="center" wrapText="1"/>
    </xf>
    <xf numFmtId="0" fontId="28" fillId="0" borderId="0" xfId="1" applyFont="1" applyAlignment="1">
      <alignment vertical="center" wrapText="1"/>
    </xf>
    <xf numFmtId="38" fontId="28" fillId="4" borderId="46" xfId="3" applyFont="1" applyFill="1" applyBorder="1" applyAlignment="1" applyProtection="1">
      <alignment vertical="center" wrapText="1"/>
    </xf>
    <xf numFmtId="0" fontId="30" fillId="0" borderId="0" xfId="1" applyFont="1" applyAlignment="1">
      <alignment vertical="center" wrapText="1"/>
    </xf>
    <xf numFmtId="0" fontId="31" fillId="0" borderId="0" xfId="0" applyFont="1">
      <alignment vertical="center"/>
    </xf>
    <xf numFmtId="0" fontId="33" fillId="0" borderId="0" xfId="1" applyFont="1" applyAlignment="1">
      <alignment horizontal="right" vertical="center"/>
    </xf>
    <xf numFmtId="0" fontId="34" fillId="0" borderId="0" xfId="1" applyFont="1" applyAlignment="1">
      <alignment horizontal="center" vertical="center" wrapText="1"/>
    </xf>
    <xf numFmtId="0" fontId="14" fillId="0" borderId="0" xfId="5">
      <alignment vertical="center"/>
    </xf>
    <xf numFmtId="0" fontId="18" fillId="0" borderId="0" xfId="5" applyFont="1">
      <alignment vertical="center"/>
    </xf>
    <xf numFmtId="0" fontId="21" fillId="0" borderId="0" xfId="5" applyFont="1" applyAlignment="1">
      <alignment horizontal="center" vertical="center"/>
    </xf>
    <xf numFmtId="0" fontId="21" fillId="0" borderId="0" xfId="5" applyFont="1">
      <alignment vertical="center"/>
    </xf>
    <xf numFmtId="0" fontId="36" fillId="0" borderId="0" xfId="5" applyFont="1">
      <alignment vertical="center"/>
    </xf>
    <xf numFmtId="0" fontId="14" fillId="0" borderId="0" xfId="5" applyAlignment="1">
      <alignment horizontal="center" vertical="center"/>
    </xf>
    <xf numFmtId="0" fontId="28" fillId="0" borderId="0" xfId="5" applyFont="1">
      <alignment vertical="center"/>
    </xf>
    <xf numFmtId="0" fontId="5" fillId="0" borderId="0" xfId="5" applyFont="1">
      <alignment vertical="center"/>
    </xf>
    <xf numFmtId="0" fontId="5" fillId="0" borderId="11" xfId="5" applyFont="1" applyBorder="1" applyAlignment="1">
      <alignment horizontal="right" vertical="center"/>
    </xf>
    <xf numFmtId="0" fontId="10" fillId="0" borderId="0" xfId="5" applyFont="1">
      <alignment vertical="center"/>
    </xf>
    <xf numFmtId="0" fontId="5" fillId="0" borderId="0" xfId="5" applyFont="1" applyAlignment="1">
      <alignment horizontal="center" vertical="center"/>
    </xf>
    <xf numFmtId="0" fontId="35" fillId="0" borderId="0" xfId="5" applyFont="1" applyAlignment="1">
      <alignment horizontal="centerContinuous" vertical="center"/>
    </xf>
    <xf numFmtId="0" fontId="9" fillId="0" borderId="3" xfId="5" applyFont="1" applyBorder="1" applyAlignment="1">
      <alignment horizontal="centerContinuous" vertical="center"/>
    </xf>
    <xf numFmtId="0" fontId="7" fillId="0" borderId="3" xfId="5" applyFont="1" applyBorder="1" applyAlignment="1">
      <alignment horizontal="centerContinuous" vertical="center"/>
    </xf>
    <xf numFmtId="0" fontId="7" fillId="0" borderId="14" xfId="5" applyFont="1" applyBorder="1" applyAlignment="1">
      <alignment horizontal="centerContinuous" vertical="center"/>
    </xf>
    <xf numFmtId="0" fontId="18" fillId="0" borderId="0" xfId="0" applyFont="1" applyAlignment="1">
      <alignment horizontal="centerContinuous" vertical="center"/>
    </xf>
    <xf numFmtId="0" fontId="13" fillId="0" borderId="7" xfId="0" applyFont="1" applyBorder="1">
      <alignment vertical="center"/>
    </xf>
    <xf numFmtId="0" fontId="13" fillId="0" borderId="29" xfId="0" applyFont="1" applyBorder="1">
      <alignment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23" fillId="0" borderId="22" xfId="0" applyFont="1" applyBorder="1" applyAlignment="1">
      <alignment horizontal="center" vertical="center"/>
    </xf>
    <xf numFmtId="0" fontId="7" fillId="0" borderId="3" xfId="0" applyFont="1" applyBorder="1" applyAlignment="1">
      <alignment horizontal="left" vertical="center"/>
    </xf>
    <xf numFmtId="0" fontId="7" fillId="0" borderId="16"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left" vertical="center" wrapText="1"/>
    </xf>
    <xf numFmtId="0" fontId="5" fillId="0" borderId="22" xfId="0" applyFont="1" applyBorder="1" applyAlignment="1">
      <alignment horizontal="center" vertical="center"/>
    </xf>
    <xf numFmtId="0" fontId="9" fillId="0" borderId="3" xfId="0" applyFont="1" applyBorder="1" applyAlignment="1">
      <alignment horizontal="left" vertical="center"/>
    </xf>
    <xf numFmtId="0" fontId="9" fillId="0" borderId="16" xfId="0" applyFont="1" applyBorder="1" applyAlignment="1">
      <alignment horizontal="left" vertical="center"/>
    </xf>
    <xf numFmtId="0" fontId="7" fillId="0" borderId="14" xfId="0" applyFont="1" applyBorder="1" applyAlignment="1">
      <alignment horizontal="left" vertical="center"/>
    </xf>
    <xf numFmtId="0" fontId="9" fillId="2" borderId="14" xfId="0" applyFont="1" applyFill="1" applyBorder="1" applyAlignment="1">
      <alignment horizontal="left" vertical="center"/>
    </xf>
    <xf numFmtId="0" fontId="9" fillId="2" borderId="49" xfId="0" applyFont="1" applyFill="1" applyBorder="1" applyAlignment="1">
      <alignment horizontal="left" vertical="center"/>
    </xf>
    <xf numFmtId="38" fontId="15" fillId="4" borderId="7" xfId="0" applyNumberFormat="1" applyFont="1" applyFill="1" applyBorder="1" applyAlignment="1">
      <alignment vertical="center" wrapText="1"/>
    </xf>
    <xf numFmtId="38" fontId="28" fillId="4" borderId="7" xfId="0" applyNumberFormat="1" applyFont="1" applyFill="1" applyBorder="1" applyAlignment="1">
      <alignment vertical="center" wrapText="1"/>
    </xf>
    <xf numFmtId="0" fontId="15" fillId="7" borderId="0" xfId="0" applyFont="1" applyFill="1" applyAlignment="1">
      <alignment horizontal="left" vertical="center"/>
    </xf>
    <xf numFmtId="0" fontId="21" fillId="7" borderId="15" xfId="0" applyFont="1" applyFill="1" applyBorder="1" applyAlignment="1">
      <alignment horizontal="left" vertical="center" wrapText="1"/>
    </xf>
    <xf numFmtId="0" fontId="21" fillId="7" borderId="3" xfId="0" applyFont="1" applyFill="1" applyBorder="1" applyAlignment="1">
      <alignment horizontal="right" vertical="center"/>
    </xf>
    <xf numFmtId="0" fontId="21" fillId="7" borderId="15" xfId="0" applyFont="1" applyFill="1" applyBorder="1" applyAlignment="1">
      <alignment horizontal="center" vertical="center"/>
    </xf>
    <xf numFmtId="38" fontId="21" fillId="7" borderId="8" xfId="3" applyFont="1" applyFill="1" applyBorder="1" applyAlignment="1" applyProtection="1">
      <alignment horizontal="right" vertical="center"/>
    </xf>
    <xf numFmtId="0" fontId="21" fillId="7" borderId="16" xfId="0" applyFont="1" applyFill="1" applyBorder="1" applyAlignment="1">
      <alignment horizontal="center" vertical="center"/>
    </xf>
    <xf numFmtId="0" fontId="21" fillId="7" borderId="3" xfId="0" applyFont="1" applyFill="1" applyBorder="1" applyAlignment="1">
      <alignment horizontal="center" vertical="center"/>
    </xf>
    <xf numFmtId="0" fontId="28" fillId="8" borderId="30" xfId="0" applyFont="1" applyFill="1" applyBorder="1" applyAlignment="1">
      <alignment horizontal="centerContinuous" vertical="center"/>
    </xf>
    <xf numFmtId="0" fontId="28" fillId="8" borderId="20" xfId="0" applyFont="1" applyFill="1" applyBorder="1" applyAlignment="1">
      <alignment horizontal="centerContinuous" vertical="center"/>
    </xf>
    <xf numFmtId="0" fontId="28" fillId="2" borderId="21" xfId="1" applyFont="1" applyFill="1" applyBorder="1" applyAlignment="1">
      <alignment horizontal="right" vertical="center" wrapText="1"/>
    </xf>
    <xf numFmtId="0" fontId="28" fillId="2" borderId="22" xfId="1" applyFont="1" applyFill="1" applyBorder="1" applyAlignment="1">
      <alignment horizontal="right" vertical="center" wrapText="1"/>
    </xf>
    <xf numFmtId="0" fontId="28" fillId="2" borderId="2" xfId="1" applyFont="1" applyFill="1" applyBorder="1" applyAlignment="1">
      <alignment horizontal="right" vertical="center" wrapText="1"/>
    </xf>
    <xf numFmtId="38" fontId="28" fillId="3" borderId="9" xfId="3" applyFont="1" applyFill="1" applyBorder="1" applyAlignment="1" applyProtection="1">
      <alignment vertical="center" wrapText="1"/>
    </xf>
    <xf numFmtId="38" fontId="29" fillId="7" borderId="52" xfId="3" applyFont="1" applyFill="1" applyBorder="1" applyAlignment="1" applyProtection="1">
      <alignment horizontal="left" vertical="center" wrapText="1"/>
    </xf>
    <xf numFmtId="38" fontId="29" fillId="7" borderId="16" xfId="3" applyFont="1" applyFill="1" applyBorder="1" applyAlignment="1" applyProtection="1">
      <alignment horizontal="left" vertical="center" wrapText="1"/>
    </xf>
    <xf numFmtId="0" fontId="29" fillId="7" borderId="16" xfId="0" applyFont="1" applyFill="1" applyBorder="1" applyAlignment="1">
      <alignment vertical="center" wrapText="1"/>
    </xf>
    <xf numFmtId="38" fontId="29" fillId="7" borderId="55" xfId="3" applyFont="1" applyFill="1" applyBorder="1" applyAlignment="1" applyProtection="1">
      <alignment vertical="center" shrinkToFit="1"/>
    </xf>
    <xf numFmtId="38" fontId="29" fillId="7" borderId="54" xfId="3" applyFont="1" applyFill="1" applyBorder="1" applyAlignment="1" applyProtection="1">
      <alignment horizontal="left" vertical="center" wrapText="1"/>
    </xf>
    <xf numFmtId="38" fontId="29" fillId="7" borderId="3" xfId="3" applyFont="1" applyFill="1" applyBorder="1" applyAlignment="1" applyProtection="1">
      <alignment horizontal="left" vertical="center" wrapText="1"/>
    </xf>
    <xf numFmtId="0" fontId="29" fillId="7" borderId="3" xfId="0" applyFont="1" applyFill="1" applyBorder="1" applyAlignment="1">
      <alignment vertical="center" wrapText="1"/>
    </xf>
    <xf numFmtId="38" fontId="29" fillId="7" borderId="53" xfId="3" applyFont="1" applyFill="1" applyBorder="1" applyAlignment="1" applyProtection="1">
      <alignment vertical="center" shrinkToFit="1"/>
    </xf>
    <xf numFmtId="38" fontId="29" fillId="7" borderId="48" xfId="3" applyFont="1" applyFill="1" applyBorder="1" applyAlignment="1" applyProtection="1">
      <alignment vertical="center" shrinkToFit="1"/>
    </xf>
    <xf numFmtId="0" fontId="20" fillId="7" borderId="3" xfId="5" applyFont="1" applyFill="1" applyBorder="1" applyAlignment="1">
      <alignment horizontal="center" vertical="center" wrapText="1"/>
    </xf>
    <xf numFmtId="0" fontId="28" fillId="6" borderId="0" xfId="1" applyFont="1" applyFill="1" applyAlignment="1">
      <alignment horizontal="center" vertical="center" wrapText="1"/>
    </xf>
    <xf numFmtId="0" fontId="28" fillId="0" borderId="0" xfId="1" applyFont="1" applyAlignment="1">
      <alignment horizontal="right" vertical="center"/>
    </xf>
    <xf numFmtId="0" fontId="7" fillId="0" borderId="56" xfId="1" applyFont="1" applyBorder="1" applyAlignment="1">
      <alignment horizontal="center" vertical="center" wrapText="1"/>
    </xf>
    <xf numFmtId="0" fontId="29" fillId="7" borderId="14" xfId="1" applyFont="1" applyFill="1" applyBorder="1" applyAlignment="1">
      <alignment horizontal="center" vertical="center" wrapText="1" shrinkToFit="1"/>
    </xf>
    <xf numFmtId="0" fontId="28" fillId="2" borderId="2" xfId="1" applyFont="1" applyFill="1" applyBorder="1" applyAlignment="1">
      <alignment horizontal="right" vertical="center"/>
    </xf>
    <xf numFmtId="0" fontId="28" fillId="2" borderId="7" xfId="1" applyFont="1" applyFill="1" applyBorder="1" applyAlignment="1">
      <alignment horizontal="right" vertical="center" wrapText="1"/>
    </xf>
    <xf numFmtId="0" fontId="28" fillId="2" borderId="30" xfId="1" applyFont="1" applyFill="1" applyBorder="1" applyAlignment="1">
      <alignment horizontal="right" vertical="center" wrapText="1"/>
    </xf>
    <xf numFmtId="0" fontId="28" fillId="2" borderId="29" xfId="1" applyFont="1" applyFill="1" applyBorder="1" applyAlignment="1">
      <alignment horizontal="right" vertical="center"/>
    </xf>
    <xf numFmtId="0" fontId="7" fillId="0" borderId="35"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38" fillId="0" borderId="10" xfId="4" applyFont="1" applyBorder="1"/>
    <xf numFmtId="0" fontId="39" fillId="0" borderId="12" xfId="4" applyFont="1" applyBorder="1"/>
    <xf numFmtId="0" fontId="39" fillId="0" borderId="13" xfId="4" applyFont="1" applyBorder="1"/>
    <xf numFmtId="0" fontId="39" fillId="0" borderId="0" xfId="4" applyFont="1"/>
    <xf numFmtId="0" fontId="40" fillId="9" borderId="15" xfId="4" applyFont="1" applyFill="1" applyBorder="1" applyAlignment="1">
      <alignment horizontal="center" vertical="center" wrapText="1"/>
    </xf>
    <xf numFmtId="0" fontId="41" fillId="0" borderId="0" xfId="4" applyFont="1"/>
    <xf numFmtId="0" fontId="39" fillId="10" borderId="60" xfId="4" applyFont="1" applyFill="1" applyBorder="1" applyAlignment="1">
      <alignment vertical="center" wrapText="1"/>
    </xf>
    <xf numFmtId="0" fontId="39" fillId="10" borderId="61" xfId="4" applyFont="1" applyFill="1" applyBorder="1" applyAlignment="1">
      <alignment vertical="center" wrapText="1"/>
    </xf>
    <xf numFmtId="0" fontId="39" fillId="10" borderId="62" xfId="4" applyFont="1" applyFill="1" applyBorder="1" applyAlignment="1">
      <alignment vertical="center" wrapText="1"/>
    </xf>
    <xf numFmtId="0" fontId="42" fillId="10" borderId="63" xfId="4" applyFont="1" applyFill="1" applyBorder="1" applyAlignment="1">
      <alignment vertical="center" wrapText="1"/>
    </xf>
    <xf numFmtId="0" fontId="42" fillId="10" borderId="64" xfId="4" applyFont="1" applyFill="1" applyBorder="1" applyAlignment="1">
      <alignment vertical="center" wrapText="1"/>
    </xf>
    <xf numFmtId="0" fontId="39" fillId="10" borderId="65" xfId="4" applyFont="1" applyFill="1" applyBorder="1" applyAlignment="1">
      <alignment vertical="center" wrapText="1"/>
    </xf>
    <xf numFmtId="0" fontId="39" fillId="10" borderId="63" xfId="4" applyFont="1" applyFill="1" applyBorder="1" applyAlignment="1">
      <alignment vertical="center" wrapText="1"/>
    </xf>
    <xf numFmtId="0" fontId="39" fillId="0" borderId="27" xfId="4" applyFont="1" applyBorder="1" applyAlignment="1">
      <alignment vertical="center" wrapText="1"/>
    </xf>
    <xf numFmtId="0" fontId="39" fillId="10" borderId="66" xfId="4" applyFont="1" applyFill="1" applyBorder="1" applyAlignment="1">
      <alignment vertical="center" wrapText="1"/>
    </xf>
    <xf numFmtId="0" fontId="39" fillId="10" borderId="67" xfId="4" applyFont="1" applyFill="1" applyBorder="1" applyAlignment="1">
      <alignment vertical="center" wrapText="1"/>
    </xf>
    <xf numFmtId="0" fontId="39" fillId="10" borderId="68" xfId="4" applyFont="1" applyFill="1" applyBorder="1" applyAlignment="1">
      <alignment vertical="center" wrapText="1"/>
    </xf>
    <xf numFmtId="0" fontId="39" fillId="10" borderId="69" xfId="4" applyFont="1" applyFill="1" applyBorder="1" applyAlignment="1">
      <alignment vertical="center" wrapText="1"/>
    </xf>
    <xf numFmtId="0" fontId="42" fillId="10" borderId="66" xfId="4" applyFont="1" applyFill="1" applyBorder="1" applyAlignment="1">
      <alignment vertical="center" wrapText="1"/>
    </xf>
    <xf numFmtId="0" fontId="39" fillId="10" borderId="28" xfId="4" applyFont="1" applyFill="1" applyBorder="1" applyAlignment="1">
      <alignment vertical="center" wrapText="1"/>
    </xf>
    <xf numFmtId="0" fontId="39" fillId="10" borderId="70" xfId="4" applyFont="1" applyFill="1" applyBorder="1" applyAlignment="1">
      <alignment vertical="center" wrapText="1"/>
    </xf>
    <xf numFmtId="0" fontId="42" fillId="10" borderId="71" xfId="4" applyFont="1" applyFill="1" applyBorder="1" applyAlignment="1">
      <alignment vertical="center" wrapText="1"/>
    </xf>
    <xf numFmtId="0" fontId="42" fillId="10" borderId="72" xfId="4" applyFont="1" applyFill="1" applyBorder="1" applyAlignment="1">
      <alignment vertical="center" wrapText="1"/>
    </xf>
    <xf numFmtId="0" fontId="39" fillId="10" borderId="73" xfId="4" applyFont="1" applyFill="1" applyBorder="1" applyAlignment="1">
      <alignment vertical="center" wrapText="1"/>
    </xf>
    <xf numFmtId="0" fontId="41" fillId="10" borderId="63" xfId="4" applyFont="1" applyFill="1" applyBorder="1" applyAlignment="1">
      <alignment vertical="center" wrapText="1"/>
    </xf>
    <xf numFmtId="0" fontId="39" fillId="10" borderId="74" xfId="4" applyFont="1" applyFill="1" applyBorder="1" applyAlignment="1">
      <alignment vertical="center" wrapText="1"/>
    </xf>
    <xf numFmtId="0" fontId="39" fillId="10" borderId="75" xfId="4" applyFont="1" applyFill="1" applyBorder="1" applyAlignment="1">
      <alignment vertical="center" wrapText="1"/>
    </xf>
    <xf numFmtId="0" fontId="42" fillId="10" borderId="74" xfId="4" applyFont="1" applyFill="1" applyBorder="1" applyAlignment="1">
      <alignment vertical="center" wrapText="1"/>
    </xf>
    <xf numFmtId="0" fontId="41" fillId="10" borderId="74" xfId="4" applyFont="1" applyFill="1" applyBorder="1" applyAlignment="1">
      <alignment vertical="center" wrapText="1"/>
    </xf>
    <xf numFmtId="0" fontId="42" fillId="10" borderId="76" xfId="4" applyFont="1" applyFill="1" applyBorder="1" applyAlignment="1">
      <alignment vertical="center" wrapText="1"/>
    </xf>
    <xf numFmtId="0" fontId="42" fillId="10" borderId="26" xfId="4" applyFont="1" applyFill="1" applyBorder="1" applyAlignment="1">
      <alignment vertical="center" wrapText="1"/>
    </xf>
    <xf numFmtId="0" fontId="39" fillId="10" borderId="26" xfId="4" applyFont="1" applyFill="1" applyBorder="1" applyAlignment="1">
      <alignment vertical="center" wrapText="1"/>
    </xf>
    <xf numFmtId="0" fontId="29" fillId="7" borderId="59" xfId="1" applyFont="1" applyFill="1" applyBorder="1" applyAlignment="1">
      <alignment horizontal="center" vertical="center" shrinkToFit="1"/>
    </xf>
    <xf numFmtId="38" fontId="29" fillId="7" borderId="77" xfId="3" applyFont="1" applyFill="1" applyBorder="1" applyAlignment="1" applyProtection="1">
      <alignment vertical="center" shrinkToFit="1"/>
    </xf>
    <xf numFmtId="0" fontId="21" fillId="0" borderId="2" xfId="0" applyFont="1" applyBorder="1" applyAlignment="1">
      <alignment horizontal="center" vertical="center" wrapText="1"/>
    </xf>
    <xf numFmtId="38" fontId="5" fillId="4" borderId="29" xfId="3" applyFont="1" applyFill="1" applyBorder="1" applyProtection="1">
      <alignment vertical="center"/>
    </xf>
    <xf numFmtId="0" fontId="28" fillId="8" borderId="8" xfId="0" applyFont="1" applyFill="1" applyBorder="1" applyAlignment="1">
      <alignment horizontal="centerContinuous" vertical="center"/>
    </xf>
    <xf numFmtId="0" fontId="21" fillId="0" borderId="4" xfId="0" applyFont="1" applyBorder="1" applyAlignment="1">
      <alignment horizontal="center" vertical="center"/>
    </xf>
    <xf numFmtId="12" fontId="21" fillId="4" borderId="8" xfId="3" quotePrefix="1" applyNumberFormat="1" applyFont="1" applyFill="1" applyBorder="1" applyAlignment="1" applyProtection="1">
      <alignment horizontal="center" vertical="center"/>
    </xf>
    <xf numFmtId="38" fontId="15" fillId="4" borderId="8" xfId="0" applyNumberFormat="1" applyFont="1" applyFill="1" applyBorder="1" applyAlignment="1">
      <alignment vertical="center" wrapText="1"/>
    </xf>
    <xf numFmtId="0" fontId="15" fillId="0" borderId="7" xfId="0" applyFont="1" applyFill="1" applyBorder="1" applyAlignment="1">
      <alignment horizontal="center" vertical="center" wrapText="1"/>
    </xf>
    <xf numFmtId="0" fontId="15" fillId="0" borderId="23" xfId="0" applyFont="1" applyFill="1" applyBorder="1" applyAlignment="1">
      <alignment horizontal="right" vertical="center" wrapText="1"/>
    </xf>
    <xf numFmtId="0" fontId="15" fillId="0" borderId="25" xfId="0" applyFont="1" applyFill="1" applyBorder="1" applyAlignment="1">
      <alignment horizontal="right" vertical="center" wrapText="1"/>
    </xf>
    <xf numFmtId="38" fontId="15" fillId="0" borderId="0" xfId="0" applyNumberFormat="1" applyFont="1" applyFill="1" applyBorder="1" applyAlignment="1">
      <alignment vertical="center" wrapText="1"/>
    </xf>
    <xf numFmtId="12" fontId="21" fillId="0" borderId="0" xfId="3" quotePrefix="1" applyNumberFormat="1" applyFont="1" applyFill="1" applyBorder="1" applyAlignment="1" applyProtection="1">
      <alignment horizontal="center" vertical="center"/>
    </xf>
    <xf numFmtId="38" fontId="28" fillId="0" borderId="0" xfId="0" applyNumberFormat="1" applyFont="1" applyFill="1" applyBorder="1" applyAlignment="1">
      <alignment vertical="center" wrapText="1"/>
    </xf>
    <xf numFmtId="38" fontId="12" fillId="0" borderId="0" xfId="3" applyFont="1" applyFill="1" applyBorder="1">
      <alignment vertical="center"/>
    </xf>
    <xf numFmtId="38" fontId="20" fillId="4" borderId="16" xfId="0" applyNumberFormat="1" applyFont="1" applyFill="1" applyBorder="1" applyAlignment="1">
      <alignment vertical="center" wrapText="1"/>
    </xf>
    <xf numFmtId="38" fontId="20" fillId="4" borderId="3" xfId="0" applyNumberFormat="1" applyFont="1" applyFill="1" applyBorder="1" applyAlignment="1">
      <alignment vertical="center" wrapText="1"/>
    </xf>
    <xf numFmtId="0" fontId="22" fillId="0" borderId="0" xfId="0" applyFont="1">
      <alignment vertical="center"/>
    </xf>
    <xf numFmtId="0" fontId="43" fillId="0" borderId="32" xfId="0" applyFont="1" applyFill="1" applyBorder="1" applyAlignment="1">
      <alignment horizontal="center" vertical="center" wrapText="1"/>
    </xf>
    <xf numFmtId="0" fontId="44" fillId="0" borderId="0" xfId="1" applyFont="1">
      <alignment vertical="center"/>
    </xf>
    <xf numFmtId="38" fontId="22" fillId="0" borderId="0" xfId="3" applyFont="1">
      <alignment vertical="center"/>
    </xf>
    <xf numFmtId="0" fontId="43" fillId="0" borderId="32" xfId="0" applyFont="1" applyFill="1" applyBorder="1" applyAlignment="1">
      <alignment horizontal="center" vertical="center"/>
    </xf>
    <xf numFmtId="0" fontId="22" fillId="0" borderId="0" xfId="0" applyFont="1" applyAlignment="1">
      <alignment horizontal="right" vertical="center"/>
    </xf>
    <xf numFmtId="38" fontId="22" fillId="0" borderId="0" xfId="0" applyNumberFormat="1" applyFont="1">
      <alignment vertical="center"/>
    </xf>
    <xf numFmtId="0" fontId="44" fillId="0" borderId="0" xfId="1" applyFont="1" applyAlignment="1">
      <alignment horizontal="center" vertical="center"/>
    </xf>
    <xf numFmtId="0" fontId="25" fillId="0" borderId="8" xfId="8" applyFont="1" applyBorder="1" applyAlignment="1">
      <alignment horizontal="center" vertical="center" wrapText="1"/>
    </xf>
    <xf numFmtId="0" fontId="29" fillId="7" borderId="14" xfId="1" applyFont="1" applyFill="1" applyBorder="1" applyAlignment="1">
      <alignment horizontal="center" vertical="center" shrinkToFit="1"/>
    </xf>
    <xf numFmtId="0" fontId="29" fillId="7" borderId="50" xfId="1" applyFont="1" applyFill="1" applyBorder="1" applyAlignment="1">
      <alignment horizontal="center" vertical="center" shrinkToFit="1"/>
    </xf>
    <xf numFmtId="12" fontId="22" fillId="0" borderId="0" xfId="3" applyNumberFormat="1" applyFont="1">
      <alignment vertical="center"/>
    </xf>
    <xf numFmtId="0" fontId="29" fillId="7" borderId="14" xfId="1" applyFont="1" applyFill="1" applyBorder="1" applyAlignment="1">
      <alignment horizontal="center" vertical="center" shrinkToFit="1"/>
    </xf>
    <xf numFmtId="0" fontId="0" fillId="0" borderId="3" xfId="5" applyFont="1" applyBorder="1" applyAlignment="1">
      <alignment horizontal="center" vertical="center"/>
    </xf>
    <xf numFmtId="38" fontId="29" fillId="7" borderId="53" xfId="3" applyFont="1" applyFill="1" applyBorder="1" applyAlignment="1">
      <alignment vertical="center" shrinkToFit="1"/>
    </xf>
    <xf numFmtId="38" fontId="37" fillId="4" borderId="8" xfId="3" applyFont="1" applyFill="1" applyBorder="1" applyAlignment="1">
      <alignment horizontal="right" vertical="center"/>
    </xf>
    <xf numFmtId="38" fontId="28" fillId="6" borderId="0" xfId="3" applyFont="1" applyFill="1" applyAlignment="1">
      <alignment horizontal="center" vertical="center"/>
    </xf>
    <xf numFmtId="38" fontId="5" fillId="0" borderId="11" xfId="3" applyFont="1" applyBorder="1" applyAlignment="1">
      <alignment horizontal="right" vertical="center"/>
    </xf>
    <xf numFmtId="38" fontId="0" fillId="0" borderId="3" xfId="3" applyFont="1" applyBorder="1" applyAlignment="1">
      <alignment horizontal="center" vertical="center"/>
    </xf>
    <xf numFmtId="38" fontId="37" fillId="7" borderId="3" xfId="3" applyFont="1" applyFill="1" applyBorder="1" applyAlignment="1">
      <alignment horizontal="right" vertical="center"/>
    </xf>
    <xf numFmtId="38" fontId="21" fillId="0" borderId="0" xfId="3" applyFont="1" applyAlignment="1">
      <alignment horizontal="center" vertical="center"/>
    </xf>
    <xf numFmtId="38" fontId="5" fillId="0" borderId="3" xfId="3" applyFont="1" applyBorder="1" applyAlignment="1">
      <alignment horizontal="center" vertical="center"/>
    </xf>
    <xf numFmtId="38" fontId="37" fillId="7" borderId="3" xfId="3" applyFont="1" applyFill="1" applyBorder="1" applyAlignment="1">
      <alignment horizontal="center" vertical="center"/>
    </xf>
    <xf numFmtId="38" fontId="37" fillId="7" borderId="15" xfId="3" applyFont="1" applyFill="1" applyBorder="1" applyAlignment="1">
      <alignment horizontal="right" vertical="center"/>
    </xf>
    <xf numFmtId="0" fontId="29" fillId="7" borderId="16" xfId="1" applyFont="1" applyFill="1" applyBorder="1" applyAlignment="1">
      <alignment horizontal="center" vertical="center" wrapText="1" shrinkToFit="1"/>
    </xf>
    <xf numFmtId="0" fontId="29" fillId="7" borderId="17" xfId="1" applyFont="1" applyFill="1" applyBorder="1" applyAlignment="1">
      <alignment horizontal="center" vertical="center" wrapText="1" shrinkToFit="1"/>
    </xf>
    <xf numFmtId="0" fontId="21" fillId="7" borderId="3" xfId="5" applyFont="1" applyFill="1" applyBorder="1" applyAlignment="1">
      <alignment horizontal="center" vertical="center" wrapText="1"/>
    </xf>
    <xf numFmtId="0" fontId="5" fillId="7" borderId="3" xfId="5" applyFont="1" applyFill="1" applyBorder="1" applyAlignment="1">
      <alignment horizontal="center" vertical="center" wrapText="1"/>
    </xf>
    <xf numFmtId="38" fontId="21" fillId="7" borderId="8" xfId="3" applyFont="1" applyFill="1" applyBorder="1" applyAlignment="1">
      <alignment horizontal="right" vertical="center"/>
    </xf>
    <xf numFmtId="38" fontId="21" fillId="7" borderId="3" xfId="3" applyFont="1" applyFill="1" applyBorder="1" applyAlignment="1">
      <alignment horizontal="right" vertical="center"/>
    </xf>
    <xf numFmtId="38" fontId="5" fillId="4" borderId="8" xfId="3" applyFont="1" applyFill="1" applyBorder="1" applyAlignment="1">
      <alignment horizontal="right" vertical="center"/>
    </xf>
    <xf numFmtId="38" fontId="17" fillId="4" borderId="8" xfId="3" quotePrefix="1" applyFont="1" applyFill="1" applyBorder="1" applyAlignment="1">
      <alignment horizontal="right" vertical="center"/>
    </xf>
    <xf numFmtId="38" fontId="5" fillId="5" borderId="8" xfId="3" applyFont="1" applyFill="1" applyBorder="1" applyAlignment="1">
      <alignment horizontal="right" vertical="center"/>
    </xf>
    <xf numFmtId="38" fontId="5" fillId="5" borderId="7" xfId="3" applyFont="1" applyFill="1" applyBorder="1">
      <alignment vertical="center"/>
    </xf>
    <xf numFmtId="38" fontId="12" fillId="5" borderId="34" xfId="3" applyFont="1" applyFill="1" applyBorder="1">
      <alignment vertical="center"/>
    </xf>
    <xf numFmtId="0" fontId="29" fillId="7" borderId="17" xfId="1" applyFont="1" applyFill="1" applyBorder="1" applyAlignment="1">
      <alignment horizontal="center" vertical="center" wrapText="1" shrinkToFit="1"/>
    </xf>
    <xf numFmtId="0" fontId="29" fillId="7" borderId="14" xfId="1" applyFont="1" applyFill="1" applyBorder="1" applyAlignment="1">
      <alignment horizontal="center" vertical="center" wrapText="1" shrinkToFit="1"/>
    </xf>
    <xf numFmtId="0" fontId="47" fillId="0" borderId="0" xfId="0" applyFont="1">
      <alignment vertical="center"/>
    </xf>
    <xf numFmtId="0" fontId="13" fillId="0" borderId="0" xfId="0" applyFont="1" applyAlignment="1">
      <alignment horizontal="left" vertical="center"/>
    </xf>
    <xf numFmtId="0" fontId="29" fillId="4" borderId="18" xfId="0" applyFont="1" applyFill="1" applyBorder="1" applyAlignment="1">
      <alignment horizontal="center" vertical="center" wrapText="1"/>
    </xf>
    <xf numFmtId="0" fontId="29" fillId="4" borderId="21" xfId="0" applyFont="1" applyFill="1" applyBorder="1" applyAlignment="1">
      <alignment horizontal="center" vertical="center" wrapText="1"/>
    </xf>
    <xf numFmtId="0" fontId="19" fillId="0" borderId="41" xfId="0" applyFont="1" applyBorder="1" applyAlignment="1">
      <alignment horizontal="center" vertical="center" wrapText="1"/>
    </xf>
    <xf numFmtId="0" fontId="19" fillId="0" borderId="58" xfId="0" applyFont="1" applyBorder="1" applyAlignment="1">
      <alignment horizontal="center" vertical="center" wrapText="1"/>
    </xf>
    <xf numFmtId="0" fontId="19" fillId="7" borderId="24"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51" xfId="0" applyFont="1" applyFill="1" applyBorder="1" applyAlignment="1">
      <alignment horizontal="center" vertical="center"/>
    </xf>
    <xf numFmtId="0" fontId="19" fillId="7" borderId="10"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25" fillId="7" borderId="7" xfId="9" applyFont="1" applyFill="1" applyBorder="1" applyAlignment="1">
      <alignment vertical="top" wrapText="1"/>
    </xf>
    <xf numFmtId="0" fontId="25" fillId="7" borderId="30" xfId="9" applyFont="1" applyFill="1" applyBorder="1" applyAlignment="1">
      <alignment vertical="top" wrapText="1"/>
    </xf>
    <xf numFmtId="0" fontId="25" fillId="7" borderId="29" xfId="9" applyFont="1" applyFill="1" applyBorder="1" applyAlignment="1">
      <alignment vertical="top" wrapText="1"/>
    </xf>
    <xf numFmtId="0" fontId="5" fillId="7" borderId="7" xfId="0" applyFont="1" applyFill="1" applyBorder="1" applyAlignment="1">
      <alignment vertical="top" wrapText="1"/>
    </xf>
    <xf numFmtId="0" fontId="5" fillId="7" borderId="30" xfId="0" applyFont="1" applyFill="1" applyBorder="1" applyAlignment="1">
      <alignment vertical="top" wrapText="1"/>
    </xf>
    <xf numFmtId="0" fontId="5" fillId="7" borderId="29" xfId="0" applyFont="1" applyFill="1" applyBorder="1" applyAlignment="1">
      <alignment vertical="top" wrapText="1"/>
    </xf>
    <xf numFmtId="0" fontId="5" fillId="0" borderId="3" xfId="0" applyFont="1" applyBorder="1" applyAlignment="1">
      <alignment vertical="top" wrapText="1"/>
    </xf>
    <xf numFmtId="0" fontId="5" fillId="0" borderId="14" xfId="0" applyFont="1" applyBorder="1" applyAlignment="1">
      <alignment vertical="top" wrapText="1"/>
    </xf>
    <xf numFmtId="0" fontId="9" fillId="0" borderId="18" xfId="0" applyFont="1" applyBorder="1" applyAlignment="1">
      <alignment horizontal="center" vertical="center" wrapText="1"/>
    </xf>
    <xf numFmtId="0" fontId="9" fillId="0" borderId="21" xfId="0" applyFont="1" applyBorder="1" applyAlignment="1">
      <alignment horizontal="center" vertical="center" wrapText="1"/>
    </xf>
    <xf numFmtId="0" fontId="7" fillId="0" borderId="35" xfId="1" applyFont="1" applyBorder="1" applyAlignment="1">
      <alignment horizontal="center" vertical="center" wrapText="1"/>
    </xf>
    <xf numFmtId="0" fontId="29" fillId="7" borderId="16" xfId="1" applyFont="1" applyFill="1" applyBorder="1" applyAlignment="1">
      <alignment horizontal="center" vertical="center" wrapText="1" shrinkToFit="1"/>
    </xf>
    <xf numFmtId="0" fontId="29" fillId="7" borderId="14" xfId="1" applyFont="1" applyFill="1" applyBorder="1" applyAlignment="1">
      <alignment horizontal="center" vertical="center" wrapText="1" shrinkToFit="1"/>
    </xf>
    <xf numFmtId="0" fontId="29" fillId="7" borderId="5" xfId="1" applyFont="1" applyFill="1" applyBorder="1" applyAlignment="1">
      <alignment horizontal="center" vertical="center" wrapText="1" shrinkToFit="1"/>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19" fillId="0" borderId="42" xfId="0" applyFont="1" applyBorder="1" applyAlignment="1">
      <alignment horizontal="center" vertical="center" wrapText="1"/>
    </xf>
    <xf numFmtId="0" fontId="19" fillId="0" borderId="24"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44" xfId="0" applyFont="1" applyBorder="1" applyAlignment="1">
      <alignment horizontal="center" vertical="center" wrapText="1"/>
    </xf>
    <xf numFmtId="0" fontId="19" fillId="0" borderId="51" xfId="0" applyFont="1" applyBorder="1" applyAlignment="1">
      <alignment horizontal="center" vertical="center"/>
    </xf>
    <xf numFmtId="0" fontId="19" fillId="0" borderId="50"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28" fillId="0" borderId="0" xfId="1" applyFont="1" applyAlignment="1">
      <alignment horizontal="center" vertical="center"/>
    </xf>
    <xf numFmtId="0" fontId="28" fillId="6" borderId="0" xfId="1" applyFont="1" applyFill="1" applyAlignment="1">
      <alignment horizontal="center" vertical="center" wrapText="1"/>
    </xf>
    <xf numFmtId="0" fontId="32" fillId="0" borderId="35" xfId="1" applyFont="1" applyBorder="1" applyAlignment="1">
      <alignment horizontal="center" vertical="center"/>
    </xf>
    <xf numFmtId="0" fontId="32" fillId="0" borderId="56" xfId="1" applyFont="1" applyBorder="1" applyAlignment="1">
      <alignment horizontal="center" vertical="center"/>
    </xf>
    <xf numFmtId="0" fontId="32" fillId="0" borderId="40" xfId="1" applyFont="1" applyBorder="1" applyAlignment="1">
      <alignment horizontal="center" vertical="center"/>
    </xf>
    <xf numFmtId="0" fontId="32" fillId="0" borderId="30" xfId="1" applyFont="1" applyBorder="1" applyAlignment="1">
      <alignment horizontal="center" vertical="center"/>
    </xf>
    <xf numFmtId="0" fontId="7" fillId="0" borderId="7" xfId="1" applyFont="1" applyBorder="1" applyAlignment="1">
      <alignment horizontal="center" vertical="center"/>
    </xf>
    <xf numFmtId="0" fontId="7" fillId="0" borderId="57" xfId="1" applyFont="1" applyBorder="1" applyAlignment="1">
      <alignment horizontal="center" vertical="center"/>
    </xf>
    <xf numFmtId="0" fontId="7" fillId="0" borderId="56" xfId="1" applyFont="1" applyBorder="1" applyAlignment="1">
      <alignment horizontal="center" vertical="center" wrapText="1"/>
    </xf>
    <xf numFmtId="0" fontId="7" fillId="0" borderId="30" xfId="1" applyFont="1" applyBorder="1" applyAlignment="1">
      <alignment horizontal="center" vertical="center" wrapText="1"/>
    </xf>
    <xf numFmtId="0" fontId="29" fillId="7" borderId="17" xfId="1" applyFont="1" applyFill="1" applyBorder="1" applyAlignment="1">
      <alignment horizontal="center" vertical="center" wrapText="1" shrinkToFit="1"/>
    </xf>
    <xf numFmtId="0" fontId="29" fillId="7" borderId="55" xfId="1" applyFont="1" applyFill="1" applyBorder="1" applyAlignment="1">
      <alignment horizontal="center" vertical="center" wrapText="1" shrinkToFit="1"/>
    </xf>
    <xf numFmtId="0" fontId="29" fillId="7" borderId="3" xfId="1" applyFont="1" applyFill="1" applyBorder="1" applyAlignment="1">
      <alignment horizontal="center" vertical="center" wrapText="1" shrinkToFit="1"/>
    </xf>
    <xf numFmtId="0" fontId="29" fillId="7" borderId="53" xfId="1" applyFont="1" applyFill="1" applyBorder="1" applyAlignment="1">
      <alignment horizontal="center" vertical="center" wrapText="1" shrinkToFit="1"/>
    </xf>
    <xf numFmtId="0" fontId="29" fillId="7" borderId="38" xfId="1" applyFont="1" applyFill="1" applyBorder="1" applyAlignment="1">
      <alignment horizontal="center" vertical="center" wrapText="1" shrinkToFit="1"/>
    </xf>
    <xf numFmtId="0" fontId="29" fillId="7" borderId="50" xfId="1" applyFont="1" applyFill="1" applyBorder="1" applyAlignment="1">
      <alignment horizontal="center" vertical="center" wrapText="1" shrinkToFit="1"/>
    </xf>
    <xf numFmtId="0" fontId="29" fillId="7" borderId="48" xfId="1" applyFont="1" applyFill="1" applyBorder="1" applyAlignment="1">
      <alignment horizontal="center" vertical="center" wrapText="1" shrinkToFit="1"/>
    </xf>
    <xf numFmtId="0" fontId="29" fillId="7" borderId="43" xfId="0" applyFont="1" applyFill="1" applyBorder="1" applyAlignment="1">
      <alignment horizontal="left" vertical="center" wrapText="1"/>
    </xf>
    <xf numFmtId="0" fontId="29" fillId="7" borderId="51" xfId="0" applyFont="1" applyFill="1" applyBorder="1" applyAlignment="1">
      <alignment horizontal="left" vertical="center" wrapText="1"/>
    </xf>
    <xf numFmtId="0" fontId="29" fillId="7" borderId="59" xfId="0" applyFont="1" applyFill="1" applyBorder="1" applyAlignment="1">
      <alignment horizontal="left" vertical="center" wrapText="1"/>
    </xf>
    <xf numFmtId="0" fontId="29" fillId="7" borderId="42" xfId="0" applyFont="1" applyFill="1" applyBorder="1" applyAlignment="1">
      <alignment horizontal="left" vertical="center" wrapText="1"/>
    </xf>
    <xf numFmtId="0" fontId="29" fillId="7" borderId="14" xfId="0" applyFont="1" applyFill="1" applyBorder="1" applyAlignment="1">
      <alignment horizontal="left" vertical="center" wrapText="1"/>
    </xf>
    <xf numFmtId="0" fontId="29" fillId="7" borderId="5" xfId="0" applyFont="1" applyFill="1" applyBorder="1" applyAlignment="1">
      <alignment horizontal="left" vertical="center" wrapText="1"/>
    </xf>
    <xf numFmtId="0" fontId="29" fillId="7" borderId="50" xfId="0" applyFont="1" applyFill="1" applyBorder="1" applyAlignment="1">
      <alignment horizontal="left" vertical="center" wrapText="1"/>
    </xf>
    <xf numFmtId="0" fontId="29" fillId="7" borderId="44" xfId="0" applyFont="1" applyFill="1" applyBorder="1" applyAlignment="1">
      <alignment horizontal="left" vertical="center" wrapText="1"/>
    </xf>
    <xf numFmtId="0" fontId="32" fillId="0" borderId="7" xfId="1" applyFont="1" applyBorder="1" applyAlignment="1">
      <alignment horizontal="center" vertical="center"/>
    </xf>
    <xf numFmtId="0" fontId="32" fillId="0" borderId="57" xfId="1" applyFont="1" applyBorder="1" applyAlignment="1">
      <alignment horizontal="center" vertical="center"/>
    </xf>
    <xf numFmtId="0" fontId="29" fillId="7" borderId="41" xfId="0" applyFont="1" applyFill="1" applyBorder="1" applyAlignment="1">
      <alignment horizontal="left" vertical="center" wrapText="1"/>
    </xf>
    <xf numFmtId="0" fontId="29" fillId="7" borderId="58" xfId="0" applyFont="1" applyFill="1" applyBorder="1" applyAlignment="1">
      <alignment horizontal="left" vertical="center" wrapText="1"/>
    </xf>
    <xf numFmtId="0" fontId="29" fillId="7" borderId="37" xfId="0" applyFont="1" applyFill="1" applyBorder="1" applyAlignment="1">
      <alignment horizontal="left" vertical="center" wrapText="1"/>
    </xf>
    <xf numFmtId="0" fontId="29" fillId="7" borderId="49" xfId="0" applyFont="1" applyFill="1" applyBorder="1" applyAlignment="1">
      <alignment horizontal="left" vertical="center" wrapText="1"/>
    </xf>
    <xf numFmtId="0" fontId="29" fillId="7" borderId="44" xfId="1" applyFont="1" applyFill="1" applyBorder="1" applyAlignment="1">
      <alignment horizontal="center" vertical="center" wrapText="1" shrinkToFit="1"/>
    </xf>
    <xf numFmtId="38" fontId="29" fillId="7" borderId="41" xfId="3" applyFont="1" applyFill="1" applyBorder="1" applyAlignment="1">
      <alignment horizontal="left" vertical="center" wrapText="1"/>
    </xf>
    <xf numFmtId="38" fontId="29" fillId="7" borderId="58" xfId="3" applyFont="1" applyFill="1" applyBorder="1" applyAlignment="1">
      <alignment horizontal="left" vertical="center" wrapText="1"/>
    </xf>
    <xf numFmtId="0" fontId="29" fillId="7" borderId="59" xfId="1" applyFont="1" applyFill="1" applyBorder="1" applyAlignment="1">
      <alignment horizontal="center" vertical="center" wrapText="1" shrinkToFit="1"/>
    </xf>
    <xf numFmtId="0" fontId="29" fillId="7" borderId="42" xfId="1" applyFont="1" applyFill="1" applyBorder="1" applyAlignment="1">
      <alignment horizontal="center" vertical="center" wrapText="1" shrinkToFit="1"/>
    </xf>
    <xf numFmtId="38" fontId="29" fillId="7" borderId="37" xfId="3" applyFont="1" applyFill="1" applyBorder="1" applyAlignment="1">
      <alignment horizontal="left" vertical="center" wrapText="1"/>
    </xf>
    <xf numFmtId="38" fontId="29" fillId="7" borderId="49" xfId="3" applyFont="1" applyFill="1" applyBorder="1" applyAlignment="1">
      <alignment horizontal="left" vertical="center" wrapText="1"/>
    </xf>
    <xf numFmtId="38" fontId="29" fillId="7" borderId="43" xfId="3" applyFont="1" applyFill="1" applyBorder="1" applyAlignment="1">
      <alignment horizontal="left" vertical="center" wrapText="1"/>
    </xf>
    <xf numFmtId="38" fontId="29" fillId="7" borderId="51" xfId="3" applyFont="1" applyFill="1" applyBorder="1" applyAlignment="1">
      <alignment horizontal="left" vertical="center" wrapText="1"/>
    </xf>
    <xf numFmtId="0" fontId="19" fillId="0" borderId="36" xfId="5" applyFont="1" applyBorder="1" applyAlignment="1">
      <alignment horizontal="center" vertical="center" wrapText="1"/>
    </xf>
    <xf numFmtId="0" fontId="19" fillId="0" borderId="77" xfId="5" applyFont="1" applyBorder="1" applyAlignment="1">
      <alignment horizontal="center" vertical="center" wrapText="1"/>
    </xf>
    <xf numFmtId="0" fontId="19" fillId="0" borderId="38" xfId="5" applyFont="1" applyBorder="1" applyAlignment="1">
      <alignment horizontal="center" vertical="center" wrapText="1"/>
    </xf>
    <xf numFmtId="0" fontId="19" fillId="0" borderId="48" xfId="5" applyFont="1" applyBorder="1" applyAlignment="1">
      <alignment horizontal="center" vertical="center" wrapText="1"/>
    </xf>
    <xf numFmtId="0" fontId="15" fillId="0" borderId="41"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47" xfId="5" applyFont="1" applyBorder="1" applyAlignment="1">
      <alignment horizontal="center" vertical="center" wrapText="1"/>
    </xf>
    <xf numFmtId="0" fontId="15" fillId="0" borderId="38" xfId="5" applyFont="1" applyBorder="1" applyAlignment="1">
      <alignment horizontal="center" vertical="center" wrapText="1"/>
    </xf>
    <xf numFmtId="0" fontId="21" fillId="7" borderId="14" xfId="5" applyFont="1" applyFill="1" applyBorder="1" applyAlignment="1">
      <alignment horizontal="center" vertical="center" wrapText="1"/>
    </xf>
    <xf numFmtId="0" fontId="21" fillId="7" borderId="49" xfId="5" applyFont="1" applyFill="1" applyBorder="1" applyAlignment="1">
      <alignment horizontal="center" vertical="center" wrapText="1"/>
    </xf>
    <xf numFmtId="0" fontId="0" fillId="0" borderId="14" xfId="5" applyFont="1" applyBorder="1" applyAlignment="1">
      <alignment horizontal="center" vertical="center"/>
    </xf>
    <xf numFmtId="0" fontId="0" fillId="0" borderId="49" xfId="5" applyFont="1" applyBorder="1" applyAlignment="1">
      <alignment horizontal="center" vertical="center"/>
    </xf>
  </cellXfs>
  <cellStyles count="11">
    <cellStyle name="パーセント 2" xfId="6" xr:uid="{00000000-0005-0000-0000-000000000000}"/>
    <cellStyle name="桁区切り" xfId="3" builtinId="6"/>
    <cellStyle name="桁区切り 2" xfId="2" xr:uid="{00000000-0005-0000-0000-000002000000}"/>
    <cellStyle name="桁区切り 3" xfId="7" xr:uid="{00000000-0005-0000-0000-000003000000}"/>
    <cellStyle name="標準" xfId="0" builtinId="0"/>
    <cellStyle name="標準 2" xfId="4" xr:uid="{00000000-0005-0000-0000-000005000000}"/>
    <cellStyle name="標準 2 2" xfId="9" xr:uid="{ED58E623-FE5E-4986-AAC9-DD5075CDDF94}"/>
    <cellStyle name="標準 3" xfId="5" xr:uid="{00000000-0005-0000-0000-000006000000}"/>
    <cellStyle name="標準 3 2" xfId="10" xr:uid="{2CE1D951-661A-4705-AB19-FF0B903FAC92}"/>
    <cellStyle name="標準 4" xfId="1" xr:uid="{00000000-0005-0000-0000-000007000000}"/>
    <cellStyle name="標準_080723様式２" xfId="8" xr:uid="{21E16306-6DC4-4040-89DA-AFD47DB253A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CCFFFF"/>
      <color rgb="FFCCECFF"/>
      <color rgb="FFDDDDDD"/>
      <color rgb="FFEAEAEA"/>
      <color rgb="FFFFFF00"/>
      <color rgb="FFFF0000"/>
      <color rgb="FFFFFFCC"/>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182218</xdr:colOff>
      <xdr:row>3</xdr:row>
      <xdr:rowOff>149087</xdr:rowOff>
    </xdr:from>
    <xdr:to>
      <xdr:col>3</xdr:col>
      <xdr:colOff>1000126</xdr:colOff>
      <xdr:row>5</xdr:row>
      <xdr:rowOff>198782</xdr:rowOff>
    </xdr:to>
    <xdr:sp macro="" textlink="">
      <xdr:nvSpPr>
        <xdr:cNvPr id="5" name="四角形: 角を丸くする 4">
          <a:extLst>
            <a:ext uri="{FF2B5EF4-FFF2-40B4-BE49-F238E27FC236}">
              <a16:creationId xmlns:a16="http://schemas.microsoft.com/office/drawing/2014/main" id="{524F1A88-4331-46EC-86BD-D71DB1178FBD}"/>
            </a:ext>
          </a:extLst>
        </xdr:cNvPr>
        <xdr:cNvSpPr/>
      </xdr:nvSpPr>
      <xdr:spPr>
        <a:xfrm>
          <a:off x="538370" y="1076739"/>
          <a:ext cx="5257386" cy="1300369"/>
        </a:xfrm>
        <a:prstGeom prst="roundRect">
          <a:avLst/>
        </a:prstGeom>
        <a:solidFill>
          <a:schemeClr val="accent6">
            <a:lumMod val="20000"/>
            <a:lumOff val="80000"/>
          </a:schemeClr>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kern="0">
              <a:solidFill>
                <a:srgbClr val="C00000"/>
              </a:solidFill>
              <a:effectLst/>
              <a:latin typeface="+mn-lt"/>
              <a:ea typeface="+mn-ea"/>
              <a:cs typeface="+mn-cs"/>
            </a:rPr>
            <a:t>都道府県の主導のもと、複数の地方公共団体が共同でサービスを提供する場合</a:t>
          </a:r>
          <a:r>
            <a:rPr kumimoji="0" lang="ja-JP" altLang="en-US" sz="1400" b="1" kern="0">
              <a:solidFill>
                <a:sysClr val="windowText" lastClr="000000"/>
              </a:solidFill>
              <a:effectLst/>
              <a:latin typeface="+mn-lt"/>
              <a:ea typeface="+mn-ea"/>
              <a:cs typeface="+mn-cs"/>
            </a:rPr>
            <a:t>は、</a:t>
          </a:r>
          <a:r>
            <a:rPr kumimoji="0" lang="en-US" altLang="ja-JP" sz="1400" b="1" kern="0">
              <a:solidFill>
                <a:sysClr val="windowText" lastClr="000000"/>
              </a:solidFill>
              <a:effectLst/>
              <a:latin typeface="+mn-lt"/>
              <a:ea typeface="+mn-ea"/>
              <a:cs typeface="+mn-cs"/>
            </a:rPr>
            <a:t>『</a:t>
          </a:r>
          <a:r>
            <a:rPr kumimoji="0" lang="ja-JP" altLang="en-US" sz="1400" b="1" kern="0">
              <a:solidFill>
                <a:sysClr val="windowText" lastClr="000000"/>
              </a:solidFill>
              <a:effectLst/>
              <a:latin typeface="+mn-lt"/>
              <a:ea typeface="+mn-ea"/>
              <a:cs typeface="+mn-cs"/>
            </a:rPr>
            <a:t>２以上の地方公共団体が共同でサービスを提供</a:t>
          </a:r>
          <a:r>
            <a:rPr kumimoji="0" lang="en-US" altLang="ja-JP" sz="1400" b="1" kern="0">
              <a:solidFill>
                <a:sysClr val="windowText" lastClr="000000"/>
              </a:solidFill>
              <a:effectLst/>
              <a:latin typeface="+mn-lt"/>
              <a:ea typeface="+mn-ea"/>
              <a:cs typeface="+mn-cs"/>
            </a:rPr>
            <a:t>』</a:t>
          </a:r>
          <a:r>
            <a:rPr kumimoji="0" lang="ja-JP" altLang="en-US" sz="1400" b="1" kern="0">
              <a:solidFill>
                <a:sysClr val="windowText" lastClr="000000"/>
              </a:solidFill>
              <a:effectLst/>
              <a:latin typeface="+mn-lt"/>
              <a:ea typeface="+mn-ea"/>
              <a:cs typeface="+mn-cs"/>
            </a:rPr>
            <a:t>用の様式Ｃ</a:t>
          </a:r>
          <a:r>
            <a:rPr kumimoji="0" lang="ja-JP" altLang="ja-JP" sz="1400" b="1" kern="0">
              <a:solidFill>
                <a:sysClr val="windowText" lastClr="000000"/>
              </a:solidFill>
              <a:effectLst/>
              <a:latin typeface="+mn-lt"/>
              <a:ea typeface="+mn-ea"/>
              <a:cs typeface="+mn-cs"/>
            </a:rPr>
            <a:t>を使用ください。</a:t>
          </a:r>
          <a:endParaRPr kumimoji="0" lang="ja-JP" altLang="en-US" sz="1400" b="1" kern="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1095375</xdr:colOff>
          <xdr:row>4</xdr:row>
          <xdr:rowOff>342900</xdr:rowOff>
        </xdr:from>
        <xdr:to>
          <xdr:col>1</xdr:col>
          <xdr:colOff>1524000</xdr:colOff>
          <xdr:row>5</xdr:row>
          <xdr:rowOff>180975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828674</xdr:colOff>
      <xdr:row>2</xdr:row>
      <xdr:rowOff>38100</xdr:rowOff>
    </xdr:from>
    <xdr:to>
      <xdr:col>2</xdr:col>
      <xdr:colOff>1533524</xdr:colOff>
      <xdr:row>6</xdr:row>
      <xdr:rowOff>104775</xdr:rowOff>
    </xdr:to>
    <xdr:sp macro="" textlink="">
      <xdr:nvSpPr>
        <xdr:cNvPr id="2" name="四角形: 角を丸くする 1">
          <a:extLst>
            <a:ext uri="{FF2B5EF4-FFF2-40B4-BE49-F238E27FC236}">
              <a16:creationId xmlns:a16="http://schemas.microsoft.com/office/drawing/2014/main" id="{0553C2AF-90D5-840A-F82A-3CDE44CBF66E}"/>
            </a:ext>
          </a:extLst>
        </xdr:cNvPr>
        <xdr:cNvSpPr/>
      </xdr:nvSpPr>
      <xdr:spPr>
        <a:xfrm>
          <a:off x="1219199" y="476250"/>
          <a:ext cx="4238625" cy="1266825"/>
        </a:xfrm>
        <a:prstGeom prst="roundRect">
          <a:avLst/>
        </a:prstGeom>
        <a:solidFill>
          <a:schemeClr val="accent4">
            <a:lumMod val="60000"/>
            <a:lumOff val="40000"/>
          </a:schemeClr>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ja-JP" sz="1400" b="1">
              <a:solidFill>
                <a:sysClr val="windowText" lastClr="000000"/>
              </a:solidFill>
              <a:effectLst/>
              <a:latin typeface="+mn-lt"/>
              <a:ea typeface="+mn-ea"/>
              <a:cs typeface="+mn-cs"/>
            </a:rPr>
            <a:t>すでに提供している交通サービスを活用して事業を実施する場合は</a:t>
          </a:r>
          <a:r>
            <a:rPr lang="en-US" altLang="ja-JP" sz="1400" b="1">
              <a:solidFill>
                <a:sysClr val="windowText" lastClr="000000"/>
              </a:solidFill>
              <a:effectLst/>
              <a:latin typeface="+mn-lt"/>
              <a:ea typeface="+mn-ea"/>
              <a:cs typeface="+mn-cs"/>
            </a:rPr>
            <a:t> </a:t>
          </a:r>
          <a:r>
            <a:rPr lang="ja-JP" altLang="ja-JP" sz="1400" b="1">
              <a:solidFill>
                <a:sysClr val="windowText" lastClr="000000"/>
              </a:solidFill>
              <a:effectLst/>
              <a:latin typeface="+mn-lt"/>
              <a:ea typeface="+mn-ea"/>
              <a:cs typeface="+mn-cs"/>
            </a:rPr>
            <a:t>、そのサービス提供にかかる経費（運行経費等）</a:t>
          </a:r>
          <a:r>
            <a:rPr lang="ja-JP" altLang="en-US" sz="1400" b="1">
              <a:solidFill>
                <a:sysClr val="windowText" lastClr="000000"/>
              </a:solidFill>
              <a:effectLst/>
              <a:latin typeface="+mn-lt"/>
              <a:ea typeface="+mn-ea"/>
              <a:cs typeface="+mn-cs"/>
            </a:rPr>
            <a:t>は</a:t>
          </a:r>
          <a:r>
            <a:rPr lang="ja-JP" altLang="en-US" sz="1400" b="1">
              <a:solidFill>
                <a:srgbClr val="C00000"/>
              </a:solidFill>
              <a:effectLst/>
              <a:latin typeface="+mn-lt"/>
              <a:ea typeface="+mn-ea"/>
              <a:cs typeface="+mn-cs"/>
            </a:rPr>
            <a:t>補助対象外</a:t>
          </a:r>
          <a:r>
            <a:rPr lang="ja-JP" altLang="en-US" sz="1400" b="1">
              <a:solidFill>
                <a:sysClr val="windowText" lastClr="000000"/>
              </a:solidFill>
              <a:effectLst/>
              <a:latin typeface="+mn-lt"/>
              <a:ea typeface="+mn-ea"/>
              <a:cs typeface="+mn-cs"/>
            </a:rPr>
            <a:t>となります。</a:t>
          </a:r>
          <a:endParaRPr kumimoji="1" lang="ja-JP" altLang="en-US" sz="1400" b="1" kern="12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7.111.229\&#12414;&#12385;&#12389;&#12367;&#12426;&#25512;&#36914;&#35506;\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9D440-4BAC-4B3D-9FE5-DAC5F77F299E}">
  <sheetPr>
    <tabColor rgb="FF00B0F0"/>
    <pageSetUpPr fitToPage="1"/>
  </sheetPr>
  <dimension ref="A1:CM45"/>
  <sheetViews>
    <sheetView tabSelected="1" view="pageBreakPreview" zoomScale="115" zoomScaleNormal="100" zoomScaleSheetLayoutView="115" workbookViewId="0">
      <selection activeCell="B11" sqref="B11:B12"/>
    </sheetView>
  </sheetViews>
  <sheetFormatPr defaultColWidth="9" defaultRowHeight="18.75" x14ac:dyDescent="0.4"/>
  <cols>
    <col min="1" max="1" width="4.625" style="1" customWidth="1"/>
    <col min="2" max="2" width="37.625" style="1" customWidth="1"/>
    <col min="3" max="5" width="20.625" style="1" customWidth="1"/>
    <col min="6" max="7" width="22.125" style="1" customWidth="1"/>
    <col min="8" max="8" width="20.625" style="1" customWidth="1"/>
    <col min="9" max="9" width="23.5" style="1" customWidth="1"/>
    <col min="10" max="10" width="9" style="1"/>
    <col min="11" max="11" width="0" style="169" hidden="1" customWidth="1"/>
    <col min="12" max="12" width="10.125" style="169" hidden="1" customWidth="1"/>
    <col min="13" max="13" width="11.75" style="169" hidden="1" customWidth="1"/>
    <col min="14" max="14" width="9" style="169" hidden="1" customWidth="1"/>
    <col min="15" max="15" width="9.25" style="169" hidden="1" customWidth="1"/>
    <col min="16" max="16" width="0" style="1" hidden="1" customWidth="1"/>
    <col min="17" max="16384" width="9" style="1"/>
  </cols>
  <sheetData>
    <row r="1" spans="1:91" ht="22.5" x14ac:dyDescent="0.4">
      <c r="A1" s="11" t="s">
        <v>230</v>
      </c>
      <c r="B1" s="7"/>
      <c r="C1" s="7"/>
      <c r="D1" s="7"/>
      <c r="E1" s="7"/>
    </row>
    <row r="2" spans="1:91" ht="30" x14ac:dyDescent="0.4">
      <c r="A2" s="68" t="s">
        <v>0</v>
      </c>
      <c r="B2" s="68"/>
      <c r="C2" s="68"/>
      <c r="D2" s="68"/>
      <c r="E2" s="68"/>
      <c r="F2" s="68"/>
      <c r="G2" s="68"/>
      <c r="H2" s="68"/>
      <c r="I2" s="68"/>
    </row>
    <row r="3" spans="1:91" ht="20.25" thickBot="1" x14ac:dyDescent="0.45">
      <c r="A3" s="18"/>
      <c r="B3" s="18"/>
      <c r="C3" s="18"/>
      <c r="D3" s="18"/>
      <c r="E3" s="18"/>
      <c r="H3" s="86" t="s">
        <v>1</v>
      </c>
      <c r="I3" s="86"/>
    </row>
    <row r="4" spans="1:91" ht="59.25" customHeight="1" x14ac:dyDescent="0.4">
      <c r="E4" s="71" t="s">
        <v>2</v>
      </c>
      <c r="F4" s="210" t="s">
        <v>206</v>
      </c>
      <c r="G4" s="211"/>
      <c r="H4" s="212"/>
      <c r="I4" s="213"/>
    </row>
    <row r="5" spans="1:91" ht="39" customHeight="1" thickBot="1" x14ac:dyDescent="0.45">
      <c r="E5" s="72"/>
      <c r="F5" s="214" t="s">
        <v>85</v>
      </c>
      <c r="G5" s="215"/>
      <c r="H5" s="216"/>
      <c r="I5" s="217"/>
    </row>
    <row r="6" spans="1:91" ht="29.25" customHeight="1" thickBot="1" x14ac:dyDescent="0.2">
      <c r="E6" s="177" t="s">
        <v>173</v>
      </c>
      <c r="F6" s="218" t="s">
        <v>191</v>
      </c>
      <c r="G6" s="219"/>
      <c r="H6" s="219"/>
      <c r="I6" s="220"/>
      <c r="M6" s="13" t="s">
        <v>3</v>
      </c>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3"/>
      <c r="CL6" s="14"/>
      <c r="CM6" s="14"/>
    </row>
    <row r="7" spans="1:91" ht="20.25" thickBot="1" x14ac:dyDescent="0.45">
      <c r="A7" s="207" t="s">
        <v>4</v>
      </c>
      <c r="B7" s="207"/>
      <c r="C7" s="18"/>
      <c r="D7" s="18"/>
      <c r="E7" s="18"/>
    </row>
    <row r="8" spans="1:91" ht="25.35" customHeight="1" thickBot="1" x14ac:dyDescent="0.45">
      <c r="C8" s="16">
        <f>IF(I13="","",ROUNDDOWN(IF(I13&gt;120000000,120000000,I13),0))</f>
        <v>0</v>
      </c>
      <c r="D8" s="17" t="s">
        <v>5</v>
      </c>
      <c r="E8" s="1" t="s">
        <v>84</v>
      </c>
    </row>
    <row r="9" spans="1:91" ht="19.5" x14ac:dyDescent="0.4">
      <c r="A9" s="207" t="s">
        <v>6</v>
      </c>
      <c r="B9" s="207"/>
      <c r="C9" s="18"/>
      <c r="D9" s="18"/>
      <c r="E9" s="18"/>
    </row>
    <row r="10" spans="1:91" ht="18" customHeight="1" thickBot="1" x14ac:dyDescent="0.45">
      <c r="I10" s="2" t="s">
        <v>7</v>
      </c>
    </row>
    <row r="11" spans="1:91" ht="35.25" customHeight="1" thickTop="1" x14ac:dyDescent="0.4">
      <c r="B11" s="226" t="s">
        <v>8</v>
      </c>
      <c r="C11" s="19" t="s">
        <v>9</v>
      </c>
      <c r="D11" s="19" t="s">
        <v>10</v>
      </c>
      <c r="E11" s="19" t="s">
        <v>79</v>
      </c>
      <c r="F11" s="208" t="s">
        <v>11</v>
      </c>
      <c r="G11" s="21" t="s">
        <v>12</v>
      </c>
      <c r="H11" s="20" t="s">
        <v>13</v>
      </c>
      <c r="I11" s="21" t="s">
        <v>14</v>
      </c>
      <c r="K11" s="169">
        <v>2</v>
      </c>
      <c r="L11" s="169">
        <v>3</v>
      </c>
    </row>
    <row r="12" spans="1:91" ht="18.75" customHeight="1" thickBot="1" x14ac:dyDescent="0.45">
      <c r="B12" s="227"/>
      <c r="C12" s="22" t="s">
        <v>15</v>
      </c>
      <c r="D12" s="22"/>
      <c r="E12" s="22"/>
      <c r="F12" s="209"/>
      <c r="G12" s="26" t="s">
        <v>16</v>
      </c>
      <c r="H12" s="25" t="s">
        <v>17</v>
      </c>
      <c r="I12" s="26" t="s">
        <v>18</v>
      </c>
      <c r="L12" s="173" t="s">
        <v>185</v>
      </c>
      <c r="M12" s="170" t="s">
        <v>186</v>
      </c>
    </row>
    <row r="13" spans="1:91" ht="34.700000000000003" customHeight="1" thickBot="1" x14ac:dyDescent="0.45">
      <c r="B13" s="160">
        <f>H5</f>
        <v>0</v>
      </c>
      <c r="C13" s="159">
        <f>C14+C15</f>
        <v>0</v>
      </c>
      <c r="D13" s="84">
        <f>'様式C-2 (事業費)'!M44</f>
        <v>0</v>
      </c>
      <c r="E13" s="84">
        <f>SUM(C13:D13)</f>
        <v>0</v>
      </c>
      <c r="F13" s="158" t="s">
        <v>184</v>
      </c>
      <c r="G13" s="29">
        <f>SUM(G14:G15)</f>
        <v>0</v>
      </c>
      <c r="H13" s="85">
        <f>'様式C-3 (運行経費)'!G35</f>
        <v>0</v>
      </c>
      <c r="I13" s="30">
        <f>IF((G13-H13)&gt;M13,M13,G13-H13)</f>
        <v>0</v>
      </c>
      <c r="L13" s="180">
        <v>0.66666666666666596</v>
      </c>
      <c r="M13" s="172">
        <v>120000000</v>
      </c>
    </row>
    <row r="14" spans="1:91" x14ac:dyDescent="0.4">
      <c r="B14" s="161" t="s">
        <v>187</v>
      </c>
      <c r="C14" s="167">
        <f>M16</f>
        <v>0</v>
      </c>
      <c r="D14" s="163"/>
      <c r="E14" s="163"/>
      <c r="F14" s="164"/>
      <c r="G14" s="167">
        <f>C14</f>
        <v>0</v>
      </c>
      <c r="H14" s="165"/>
      <c r="I14" s="166"/>
      <c r="K14" s="171"/>
      <c r="L14" s="174" t="s">
        <v>192</v>
      </c>
      <c r="M14" s="175">
        <f>'様式C-2 (事業費)'!M23</f>
        <v>0</v>
      </c>
      <c r="N14" s="169" t="s">
        <v>183</v>
      </c>
      <c r="O14" s="172">
        <v>10000000</v>
      </c>
    </row>
    <row r="15" spans="1:91" x14ac:dyDescent="0.4">
      <c r="B15" s="162" t="s">
        <v>188</v>
      </c>
      <c r="C15" s="168">
        <f>'様式C-2 (事業費)'!M23-C14</f>
        <v>0</v>
      </c>
      <c r="D15" s="163"/>
      <c r="E15" s="163"/>
      <c r="F15" s="164"/>
      <c r="G15" s="168">
        <f>ROUNDDOWN(C15*K11/L11,0)</f>
        <v>0</v>
      </c>
      <c r="H15" s="165"/>
      <c r="I15" s="166"/>
      <c r="K15" s="171"/>
      <c r="L15" s="174"/>
      <c r="M15" s="172"/>
    </row>
    <row r="16" spans="1:91" ht="19.5" thickBot="1" x14ac:dyDescent="0.45">
      <c r="G16" s="31"/>
      <c r="H16" s="10"/>
      <c r="I16" s="32"/>
      <c r="K16" s="171"/>
      <c r="L16" s="174" t="s">
        <v>193</v>
      </c>
      <c r="M16" s="172">
        <f>IF(M14&gt;O14,O14,M14)</f>
        <v>0</v>
      </c>
    </row>
    <row r="17" spans="1:15" ht="19.5" thickBot="1" x14ac:dyDescent="0.45">
      <c r="C17" s="156" t="s">
        <v>19</v>
      </c>
      <c r="D17" s="93"/>
      <c r="E17" s="93"/>
      <c r="F17" s="93"/>
      <c r="G17" s="94"/>
      <c r="I17" s="10"/>
      <c r="K17" s="171"/>
      <c r="L17" s="174"/>
      <c r="M17" s="172"/>
      <c r="O17" s="175"/>
    </row>
    <row r="18" spans="1:15" ht="38.25" thickTop="1" x14ac:dyDescent="0.4">
      <c r="C18" s="22" t="s">
        <v>20</v>
      </c>
      <c r="D18" s="25" t="s">
        <v>21</v>
      </c>
      <c r="E18" s="23" t="s">
        <v>22</v>
      </c>
      <c r="F18" s="23" t="s">
        <v>23</v>
      </c>
      <c r="G18" s="24" t="s">
        <v>24</v>
      </c>
      <c r="I18" s="10"/>
      <c r="K18" s="171"/>
      <c r="L18" s="174" t="s">
        <v>189</v>
      </c>
      <c r="M18" s="172">
        <f>'様式C-2 (事業費)'!M23-M16</f>
        <v>0</v>
      </c>
    </row>
    <row r="19" spans="1:15" ht="19.5" thickBot="1" x14ac:dyDescent="0.45">
      <c r="C19" s="157" t="s">
        <v>25</v>
      </c>
      <c r="D19" s="154" t="s">
        <v>26</v>
      </c>
      <c r="E19" s="27" t="s">
        <v>27</v>
      </c>
      <c r="F19" s="27" t="s">
        <v>28</v>
      </c>
      <c r="G19" s="28" t="s">
        <v>29</v>
      </c>
      <c r="I19" s="10"/>
      <c r="K19" s="171"/>
      <c r="L19" s="171"/>
      <c r="M19" s="171"/>
      <c r="N19" s="171"/>
    </row>
    <row r="20" spans="1:15" ht="19.5" thickBot="1" x14ac:dyDescent="0.45">
      <c r="C20" s="200">
        <f>C26</f>
        <v>0</v>
      </c>
      <c r="D20" s="155">
        <f>C31</f>
        <v>0</v>
      </c>
      <c r="E20" s="201">
        <f>C36</f>
        <v>0</v>
      </c>
      <c r="F20" s="202">
        <f>G36</f>
        <v>0</v>
      </c>
      <c r="G20" s="203">
        <f>SUM(C20,D20,E20,F20)</f>
        <v>0</v>
      </c>
      <c r="H20" s="176" t="str">
        <f>IF(E13&lt;=G20,"OK","調達費用が足りません")</f>
        <v>OK</v>
      </c>
      <c r="I20" s="10"/>
      <c r="K20" s="171"/>
    </row>
    <row r="21" spans="1:15" x14ac:dyDescent="0.4">
      <c r="H21" s="31"/>
      <c r="I21" s="10"/>
      <c r="K21" s="171"/>
    </row>
    <row r="22" spans="1:15" ht="19.5" x14ac:dyDescent="0.4">
      <c r="A22" s="18" t="s">
        <v>30</v>
      </c>
      <c r="B22" s="18"/>
      <c r="K22" s="171"/>
    </row>
    <row r="23" spans="1:15" ht="20.25" thickBot="1" x14ac:dyDescent="0.45">
      <c r="A23" s="18"/>
      <c r="B23" s="15"/>
      <c r="K23" s="171"/>
      <c r="L23" s="171"/>
      <c r="M23" s="171"/>
      <c r="N23" s="171"/>
    </row>
    <row r="24" spans="1:15" ht="20.25" thickBot="1" x14ac:dyDescent="0.45">
      <c r="A24" s="18"/>
      <c r="B24" s="76" t="s">
        <v>31</v>
      </c>
      <c r="C24" s="9"/>
      <c r="E24" s="69" t="s">
        <v>32</v>
      </c>
      <c r="F24" s="70"/>
      <c r="K24" s="171"/>
      <c r="L24" s="171"/>
      <c r="M24" s="171"/>
      <c r="N24" s="171"/>
    </row>
    <row r="25" spans="1:15" ht="20.25" thickBot="1" x14ac:dyDescent="0.45">
      <c r="A25" s="18"/>
      <c r="B25" s="75" t="s">
        <v>33</v>
      </c>
      <c r="C25" s="87"/>
      <c r="E25" s="80" t="s">
        <v>34</v>
      </c>
      <c r="F25" s="80"/>
      <c r="G25" s="92"/>
      <c r="K25" s="171"/>
    </row>
    <row r="26" spans="1:15" ht="20.25" thickBot="1" x14ac:dyDescent="0.45">
      <c r="A26" s="18"/>
      <c r="B26" s="81" t="s">
        <v>35</v>
      </c>
      <c r="C26" s="197"/>
      <c r="D26" s="1" t="s">
        <v>5</v>
      </c>
      <c r="E26" s="82" t="s">
        <v>36</v>
      </c>
      <c r="F26" s="83"/>
      <c r="G26" s="198"/>
      <c r="H26" s="1" t="s">
        <v>5</v>
      </c>
      <c r="K26" s="171"/>
    </row>
    <row r="27" spans="1:15" ht="20.25" thickBot="1" x14ac:dyDescent="0.45">
      <c r="A27" s="18"/>
      <c r="B27" s="73"/>
      <c r="C27" s="9"/>
      <c r="E27" s="79" t="s">
        <v>37</v>
      </c>
      <c r="F27" s="79"/>
      <c r="G27" s="92"/>
    </row>
    <row r="28" spans="1:15" ht="20.25" thickBot="1" x14ac:dyDescent="0.45">
      <c r="B28" s="76" t="s">
        <v>38</v>
      </c>
      <c r="C28" s="9"/>
      <c r="E28" s="82" t="s">
        <v>36</v>
      </c>
      <c r="F28" s="83"/>
      <c r="G28" s="198"/>
      <c r="H28" s="1" t="s">
        <v>5</v>
      </c>
    </row>
    <row r="29" spans="1:15" ht="19.5" x14ac:dyDescent="0.4">
      <c r="B29" s="75" t="s">
        <v>39</v>
      </c>
      <c r="C29" s="88"/>
      <c r="E29" s="79" t="s">
        <v>40</v>
      </c>
      <c r="F29" s="79"/>
      <c r="G29" s="92"/>
    </row>
    <row r="30" spans="1:15" ht="20.25" thickBot="1" x14ac:dyDescent="0.45">
      <c r="B30" s="74" t="s">
        <v>41</v>
      </c>
      <c r="C30" s="89"/>
      <c r="E30" s="82" t="s">
        <v>36</v>
      </c>
      <c r="F30" s="83"/>
      <c r="G30" s="198"/>
      <c r="H30" s="1" t="s">
        <v>5</v>
      </c>
    </row>
    <row r="31" spans="1:15" ht="20.25" thickBot="1" x14ac:dyDescent="0.45">
      <c r="B31" s="81" t="s">
        <v>42</v>
      </c>
      <c r="C31" s="90"/>
      <c r="D31" s="1" t="s">
        <v>5</v>
      </c>
      <c r="E31" s="79" t="s">
        <v>43</v>
      </c>
      <c r="F31" s="79"/>
      <c r="G31" s="92"/>
    </row>
    <row r="32" spans="1:15" ht="19.5" x14ac:dyDescent="0.4">
      <c r="B32" s="74" t="s">
        <v>44</v>
      </c>
      <c r="C32" s="91"/>
      <c r="E32" s="82" t="s">
        <v>36</v>
      </c>
      <c r="F32" s="83"/>
      <c r="G32" s="198"/>
      <c r="H32" s="1" t="s">
        <v>5</v>
      </c>
    </row>
    <row r="33" spans="2:9" ht="20.25" thickBot="1" x14ac:dyDescent="0.45">
      <c r="E33" s="79" t="s">
        <v>45</v>
      </c>
      <c r="F33" s="79"/>
      <c r="G33" s="92"/>
    </row>
    <row r="34" spans="2:9" ht="20.25" thickBot="1" x14ac:dyDescent="0.45">
      <c r="B34" s="77" t="s">
        <v>46</v>
      </c>
      <c r="C34" s="9"/>
      <c r="E34" s="82" t="s">
        <v>36</v>
      </c>
      <c r="F34" s="83"/>
      <c r="G34" s="198"/>
      <c r="H34" s="1" t="s">
        <v>5</v>
      </c>
    </row>
    <row r="35" spans="2:9" ht="20.25" thickBot="1" x14ac:dyDescent="0.45">
      <c r="B35" s="75" t="s">
        <v>47</v>
      </c>
      <c r="C35" s="89"/>
      <c r="F35" s="8"/>
      <c r="G35" s="78"/>
    </row>
    <row r="36" spans="2:9" ht="20.25" thickBot="1" x14ac:dyDescent="0.45">
      <c r="B36" s="81" t="s">
        <v>48</v>
      </c>
      <c r="C36" s="90"/>
      <c r="D36" s="1" t="s">
        <v>5</v>
      </c>
      <c r="F36" s="2" t="s">
        <v>49</v>
      </c>
      <c r="G36" s="199">
        <f>SUM(G26,G28,G30,G32,G34)</f>
        <v>0</v>
      </c>
      <c r="H36" s="1" t="s">
        <v>5</v>
      </c>
    </row>
    <row r="38" spans="2:9" ht="19.5" thickBot="1" x14ac:dyDescent="0.45">
      <c r="B38" s="1" t="s">
        <v>50</v>
      </c>
    </row>
    <row r="39" spans="2:9" ht="103.5" customHeight="1" thickBot="1" x14ac:dyDescent="0.45">
      <c r="B39" s="224" t="s">
        <v>51</v>
      </c>
      <c r="C39" s="225"/>
      <c r="D39" s="221"/>
      <c r="E39" s="222"/>
      <c r="F39" s="222"/>
      <c r="G39" s="222"/>
      <c r="H39" s="222"/>
      <c r="I39" s="223"/>
    </row>
    <row r="40" spans="2:9" ht="103.5" customHeight="1" thickBot="1" x14ac:dyDescent="0.45">
      <c r="B40" s="224" t="s">
        <v>52</v>
      </c>
      <c r="C40" s="225"/>
      <c r="D40" s="221"/>
      <c r="E40" s="222"/>
      <c r="F40" s="222"/>
      <c r="G40" s="222"/>
      <c r="H40" s="222"/>
      <c r="I40" s="223"/>
    </row>
    <row r="44" spans="2:9" ht="74.25" customHeight="1" x14ac:dyDescent="0.4"/>
    <row r="45" spans="2:9" ht="74.25" customHeight="1" x14ac:dyDescent="0.4"/>
  </sheetData>
  <mergeCells count="13">
    <mergeCell ref="D39:I39"/>
    <mergeCell ref="D40:I40"/>
    <mergeCell ref="B39:C39"/>
    <mergeCell ref="B40:C40"/>
    <mergeCell ref="B11:B12"/>
    <mergeCell ref="A7:B7"/>
    <mergeCell ref="A9:B9"/>
    <mergeCell ref="F11:F12"/>
    <mergeCell ref="F4:G4"/>
    <mergeCell ref="H4:I4"/>
    <mergeCell ref="F5:G5"/>
    <mergeCell ref="H5:I5"/>
    <mergeCell ref="F6:I6"/>
  </mergeCells>
  <phoneticPr fontId="1"/>
  <conditionalFormatting sqref="H20">
    <cfRule type="containsText" dxfId="1" priority="1" operator="containsText" text="調達費用が足りません">
      <formula>NOT(ISERROR(SEARCH("調達費用が足りません",H20)))</formula>
    </cfRule>
  </conditionalFormatting>
  <dataValidations count="1">
    <dataValidation type="list" allowBlank="1" showInputMessage="1" sqref="C30" xr:uid="{8471B307-B582-4949-A8F9-81C56E9746E7}">
      <formula1>"あり,なし"</formula1>
    </dataValidation>
  </dataValidations>
  <pageMargins left="0.25" right="0.25" top="0.75" bottom="0.75" header="0.3" footer="0.3"/>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CA3FD-7243-462A-BD56-22F35673EE92}">
  <sheetPr>
    <tabColor rgb="FF00B0F0"/>
    <pageSetUpPr fitToPage="1"/>
  </sheetPr>
  <dimension ref="A1:Q46"/>
  <sheetViews>
    <sheetView zoomScale="85" zoomScaleNormal="85" zoomScaleSheetLayoutView="100" workbookViewId="0"/>
  </sheetViews>
  <sheetFormatPr defaultColWidth="9" defaultRowHeight="18.75" x14ac:dyDescent="0.4"/>
  <cols>
    <col min="1" max="1" width="4.625" style="1" customWidth="1"/>
    <col min="2" max="2" width="31.875" style="1" customWidth="1"/>
    <col min="3" max="3" width="27.5" style="1" customWidth="1"/>
    <col min="4" max="4" width="25.875" style="1" customWidth="1"/>
    <col min="5" max="5" width="31.125" style="1" customWidth="1"/>
    <col min="6" max="6" width="18.625" style="1" bestFit="1" customWidth="1"/>
    <col min="7" max="7" width="6.75" style="1" bestFit="1" customWidth="1"/>
    <col min="8" max="8" width="17.5" style="1" bestFit="1" customWidth="1"/>
    <col min="9" max="9" width="15.625" style="1" customWidth="1"/>
    <col min="10" max="10" width="14.625" style="1" customWidth="1"/>
    <col min="11" max="11" width="9" style="1"/>
    <col min="12" max="12" width="31.125" style="1" customWidth="1"/>
    <col min="13" max="13" width="16.125" style="1" customWidth="1"/>
    <col min="14" max="14" width="9" style="1"/>
    <col min="15" max="17" width="9" style="1" customWidth="1"/>
    <col min="18" max="16384" width="9" style="1"/>
  </cols>
  <sheetData>
    <row r="1" spans="1:17" ht="24" x14ac:dyDescent="0.4">
      <c r="A1" s="206" t="s">
        <v>232</v>
      </c>
      <c r="B1" s="7"/>
      <c r="C1" s="7"/>
    </row>
    <row r="2" spans="1:17" ht="30" x14ac:dyDescent="0.4">
      <c r="A2" s="68" t="s">
        <v>0</v>
      </c>
      <c r="B2" s="68"/>
      <c r="C2" s="68"/>
      <c r="D2" s="68"/>
      <c r="E2" s="68"/>
      <c r="F2" s="68"/>
      <c r="G2" s="68"/>
      <c r="H2" s="68"/>
      <c r="I2" s="68"/>
      <c r="J2" s="68"/>
      <c r="K2" s="68"/>
      <c r="L2" s="68"/>
      <c r="M2" s="68"/>
    </row>
    <row r="3" spans="1:17" ht="20.25" thickBot="1" x14ac:dyDescent="0.45">
      <c r="A3" s="18"/>
      <c r="B3" s="18"/>
      <c r="C3" s="18"/>
      <c r="D3" s="15"/>
      <c r="E3" s="15"/>
    </row>
    <row r="4" spans="1:17" ht="57.75" customHeight="1" x14ac:dyDescent="0.4">
      <c r="F4" s="232" t="s">
        <v>2</v>
      </c>
      <c r="G4" s="233"/>
      <c r="H4" s="236" t="s">
        <v>206</v>
      </c>
      <c r="I4" s="211"/>
      <c r="J4" s="237">
        <f>'様式C-1 (サマリ・資金計画)'!H4</f>
        <v>0</v>
      </c>
      <c r="K4" s="238"/>
      <c r="L4" s="238"/>
      <c r="M4" s="239"/>
    </row>
    <row r="5" spans="1:17" ht="39" customHeight="1" thickBot="1" x14ac:dyDescent="0.45">
      <c r="F5" s="234"/>
      <c r="G5" s="235"/>
      <c r="H5" s="240" t="s">
        <v>85</v>
      </c>
      <c r="I5" s="241"/>
      <c r="J5" s="242">
        <f>'様式C-1 (サマリ・資金計画)'!H5</f>
        <v>0</v>
      </c>
      <c r="K5" s="243"/>
      <c r="L5" s="243"/>
      <c r="M5" s="244"/>
    </row>
    <row r="6" spans="1:17" x14ac:dyDescent="0.4">
      <c r="F6" s="31"/>
      <c r="G6" s="10"/>
      <c r="H6" s="32"/>
      <c r="J6" s="10"/>
      <c r="L6" s="3"/>
      <c r="N6" s="3"/>
      <c r="O6" s="3"/>
      <c r="P6" s="3"/>
      <c r="Q6" s="3"/>
    </row>
    <row r="7" spans="1:17" ht="18.75" customHeight="1" x14ac:dyDescent="0.4">
      <c r="A7" s="5" t="s">
        <v>209</v>
      </c>
      <c r="J7" s="2"/>
      <c r="L7" s="86" t="s">
        <v>1</v>
      </c>
      <c r="M7" s="86"/>
      <c r="N7" s="6"/>
      <c r="O7" s="6"/>
      <c r="P7" s="6"/>
      <c r="Q7" s="6"/>
    </row>
    <row r="8" spans="1:17" ht="19.5" customHeight="1" thickBot="1" x14ac:dyDescent="0.45">
      <c r="A8" s="5"/>
      <c r="B8" s="33"/>
      <c r="C8" s="33"/>
      <c r="J8" s="2"/>
      <c r="M8" s="2" t="s">
        <v>7</v>
      </c>
    </row>
    <row r="9" spans="1:17" s="3" customFormat="1" ht="18.75" customHeight="1" thickBot="1" x14ac:dyDescent="0.45">
      <c r="B9" s="36" t="s">
        <v>95</v>
      </c>
      <c r="C9" s="34" t="s">
        <v>93</v>
      </c>
      <c r="D9" s="117" t="s">
        <v>182</v>
      </c>
      <c r="E9" s="117" t="s">
        <v>53</v>
      </c>
      <c r="F9" s="34" t="s">
        <v>92</v>
      </c>
      <c r="G9" s="228" t="s">
        <v>54</v>
      </c>
      <c r="H9" s="228"/>
      <c r="I9" s="228"/>
      <c r="J9" s="228"/>
      <c r="K9" s="228"/>
      <c r="L9" s="111" t="s">
        <v>81</v>
      </c>
      <c r="M9" s="37" t="s">
        <v>55</v>
      </c>
    </row>
    <row r="10" spans="1:17" s="6" customFormat="1" ht="30" customHeight="1" x14ac:dyDescent="0.4">
      <c r="B10" s="99"/>
      <c r="C10" s="100"/>
      <c r="D10" s="100"/>
      <c r="E10" s="100"/>
      <c r="F10" s="101"/>
      <c r="G10" s="229"/>
      <c r="H10" s="229"/>
      <c r="I10" s="229"/>
      <c r="J10" s="229"/>
      <c r="K10" s="229"/>
      <c r="L10" s="204"/>
      <c r="M10" s="102"/>
    </row>
    <row r="11" spans="1:17" s="6" customFormat="1" ht="30" customHeight="1" x14ac:dyDescent="0.4">
      <c r="B11" s="99"/>
      <c r="C11" s="100"/>
      <c r="D11" s="100"/>
      <c r="E11" s="100"/>
      <c r="F11" s="101"/>
      <c r="G11" s="230"/>
      <c r="H11" s="231"/>
      <c r="I11" s="231"/>
      <c r="J11" s="231"/>
      <c r="K11" s="231"/>
      <c r="L11" s="204"/>
      <c r="M11" s="102"/>
    </row>
    <row r="12" spans="1:17" s="6" customFormat="1" ht="30" customHeight="1" x14ac:dyDescent="0.4">
      <c r="B12" s="99"/>
      <c r="C12" s="100"/>
      <c r="D12" s="100"/>
      <c r="E12" s="100"/>
      <c r="F12" s="101"/>
      <c r="G12" s="230"/>
      <c r="H12" s="231"/>
      <c r="I12" s="231"/>
      <c r="J12" s="231"/>
      <c r="K12" s="231"/>
      <c r="L12" s="204"/>
      <c r="M12" s="102"/>
    </row>
    <row r="13" spans="1:17" s="6" customFormat="1" ht="30" customHeight="1" x14ac:dyDescent="0.4">
      <c r="B13" s="99"/>
      <c r="C13" s="100"/>
      <c r="D13" s="100"/>
      <c r="E13" s="100"/>
      <c r="F13" s="101"/>
      <c r="G13" s="230"/>
      <c r="H13" s="231"/>
      <c r="I13" s="231"/>
      <c r="J13" s="231"/>
      <c r="K13" s="231"/>
      <c r="L13" s="204"/>
      <c r="M13" s="102"/>
    </row>
    <row r="14" spans="1:17" s="6" customFormat="1" ht="30" customHeight="1" x14ac:dyDescent="0.4">
      <c r="B14" s="99"/>
      <c r="C14" s="100"/>
      <c r="D14" s="100"/>
      <c r="E14" s="100"/>
      <c r="F14" s="101"/>
      <c r="G14" s="230"/>
      <c r="H14" s="231"/>
      <c r="I14" s="231"/>
      <c r="J14" s="231"/>
      <c r="K14" s="231"/>
      <c r="L14" s="204"/>
      <c r="M14" s="102"/>
    </row>
    <row r="15" spans="1:17" s="6" customFormat="1" ht="30" customHeight="1" x14ac:dyDescent="0.4">
      <c r="B15" s="99"/>
      <c r="C15" s="100"/>
      <c r="D15" s="100"/>
      <c r="E15" s="100"/>
      <c r="F15" s="101"/>
      <c r="G15" s="230"/>
      <c r="H15" s="231"/>
      <c r="I15" s="231"/>
      <c r="J15" s="231"/>
      <c r="K15" s="231"/>
      <c r="L15" s="204"/>
      <c r="M15" s="102"/>
    </row>
    <row r="16" spans="1:17" s="6" customFormat="1" ht="30" customHeight="1" x14ac:dyDescent="0.4">
      <c r="B16" s="103"/>
      <c r="C16" s="104"/>
      <c r="D16" s="104"/>
      <c r="E16" s="104"/>
      <c r="F16" s="105"/>
      <c r="G16" s="230"/>
      <c r="H16" s="231"/>
      <c r="I16" s="231"/>
      <c r="J16" s="231"/>
      <c r="K16" s="231"/>
      <c r="L16" s="205"/>
      <c r="M16" s="106"/>
    </row>
    <row r="17" spans="1:13" s="6" customFormat="1" ht="30" customHeight="1" x14ac:dyDescent="0.4">
      <c r="B17" s="99"/>
      <c r="C17" s="100"/>
      <c r="D17" s="100"/>
      <c r="E17" s="100"/>
      <c r="F17" s="101"/>
      <c r="G17" s="229"/>
      <c r="H17" s="229"/>
      <c r="I17" s="229"/>
      <c r="J17" s="229"/>
      <c r="K17" s="229"/>
      <c r="L17" s="204"/>
      <c r="M17" s="102"/>
    </row>
    <row r="18" spans="1:13" s="3" customFormat="1" ht="18.75" customHeight="1" thickBot="1" x14ac:dyDescent="0.45">
      <c r="B18" s="95"/>
      <c r="C18" s="96"/>
      <c r="D18" s="96"/>
      <c r="E18" s="96"/>
      <c r="F18" s="96"/>
      <c r="G18" s="96"/>
      <c r="H18" s="96"/>
      <c r="I18" s="96"/>
      <c r="J18" s="96"/>
      <c r="K18" s="96"/>
      <c r="L18" s="97" t="s">
        <v>56</v>
      </c>
      <c r="M18" s="98">
        <f>SUM(M10:M17)</f>
        <v>0</v>
      </c>
    </row>
    <row r="20" spans="1:13" s="3" customFormat="1" ht="18.75" customHeight="1" thickBot="1" x14ac:dyDescent="0.45">
      <c r="A20" s="5" t="s">
        <v>223</v>
      </c>
      <c r="C20" s="38"/>
      <c r="D20" s="38"/>
      <c r="E20" s="38"/>
      <c r="F20" s="38"/>
      <c r="G20" s="38"/>
      <c r="H20" s="38"/>
      <c r="I20" s="38"/>
      <c r="J20" s="39"/>
      <c r="M20" s="39"/>
    </row>
    <row r="21" spans="1:13" s="3" customFormat="1" ht="18.75" customHeight="1" thickBot="1" x14ac:dyDescent="0.45">
      <c r="B21" s="40" t="s">
        <v>190</v>
      </c>
      <c r="C21" s="40"/>
      <c r="D21" s="40"/>
      <c r="E21" s="40"/>
      <c r="F21" s="245" t="s">
        <v>57</v>
      </c>
      <c r="G21" s="245"/>
      <c r="H21" s="245"/>
      <c r="I21" s="246" t="s">
        <v>172</v>
      </c>
      <c r="J21" s="246"/>
      <c r="L21" s="41" t="s">
        <v>58</v>
      </c>
      <c r="M21" s="42">
        <f>'様式C-3 (運行経費)'!G19</f>
        <v>0</v>
      </c>
    </row>
    <row r="22" spans="1:13" s="3" customFormat="1" ht="18.75" customHeight="1" thickBot="1" x14ac:dyDescent="0.45">
      <c r="B22" s="40"/>
      <c r="C22" s="40"/>
      <c r="D22" s="40"/>
      <c r="E22" s="40"/>
      <c r="F22" s="43"/>
      <c r="G22" s="44"/>
      <c r="H22" s="41"/>
      <c r="I22" s="52" t="str">
        <f>IF(M21='様式C-3 (運行経費)'!G19,"OK","C-2と不一致")</f>
        <v>OK</v>
      </c>
      <c r="J22" s="45"/>
      <c r="M22" s="46"/>
    </row>
    <row r="23" spans="1:13" s="3" customFormat="1" ht="18.75" customHeight="1" thickTop="1" thickBot="1" x14ac:dyDescent="0.45">
      <c r="B23" s="47"/>
      <c r="C23" s="47"/>
      <c r="D23" s="47"/>
      <c r="E23" s="47"/>
      <c r="F23" s="47"/>
      <c r="G23" s="47"/>
      <c r="H23" s="47"/>
      <c r="I23" s="41"/>
      <c r="J23" s="45"/>
      <c r="L23" s="110" t="s">
        <v>80</v>
      </c>
      <c r="M23" s="48">
        <f>SUM(M18,M21)</f>
        <v>0</v>
      </c>
    </row>
    <row r="24" spans="1:13" s="3" customFormat="1" ht="18.75" customHeight="1" thickTop="1" x14ac:dyDescent="0.4">
      <c r="B24" s="38"/>
      <c r="C24" s="38"/>
      <c r="D24" s="38"/>
      <c r="E24" s="38"/>
      <c r="F24" s="38"/>
      <c r="G24" s="45"/>
      <c r="H24" s="45"/>
      <c r="I24" s="49"/>
      <c r="J24" s="49"/>
      <c r="M24" s="109" t="s">
        <v>171</v>
      </c>
    </row>
    <row r="25" spans="1:13" ht="19.5" customHeight="1" thickBot="1" x14ac:dyDescent="0.45">
      <c r="B25" s="50" t="s">
        <v>194</v>
      </c>
      <c r="C25" s="50"/>
      <c r="D25" s="9"/>
      <c r="E25" s="9"/>
      <c r="F25" s="9"/>
      <c r="G25" s="9"/>
      <c r="H25" s="9"/>
      <c r="I25" s="9"/>
      <c r="J25" s="9"/>
    </row>
    <row r="26" spans="1:13" s="3" customFormat="1" ht="18.75" customHeight="1" thickBot="1" x14ac:dyDescent="0.45">
      <c r="B26" s="270" t="s">
        <v>195</v>
      </c>
      <c r="C26" s="271"/>
      <c r="D26" s="248" t="s">
        <v>59</v>
      </c>
      <c r="E26" s="250"/>
      <c r="F26" s="250"/>
      <c r="G26" s="250"/>
      <c r="H26" s="250"/>
      <c r="I26" s="250"/>
      <c r="J26" s="250"/>
      <c r="K26" s="247" t="s">
        <v>60</v>
      </c>
      <c r="L26" s="248"/>
      <c r="M26" s="249"/>
    </row>
    <row r="27" spans="1:13" s="3" customFormat="1" ht="30" customHeight="1" x14ac:dyDescent="0.4">
      <c r="B27" s="272"/>
      <c r="C27" s="273"/>
      <c r="D27" s="264"/>
      <c r="E27" s="265"/>
      <c r="F27" s="265"/>
      <c r="G27" s="265"/>
      <c r="H27" s="265"/>
      <c r="I27" s="265"/>
      <c r="J27" s="265"/>
      <c r="K27" s="229"/>
      <c r="L27" s="255"/>
      <c r="M27" s="256"/>
    </row>
    <row r="28" spans="1:13" s="3" customFormat="1" ht="30" customHeight="1" x14ac:dyDescent="0.4">
      <c r="B28" s="274"/>
      <c r="C28" s="275"/>
      <c r="D28" s="266"/>
      <c r="E28" s="267"/>
      <c r="F28" s="267"/>
      <c r="G28" s="267"/>
      <c r="H28" s="267"/>
      <c r="I28" s="267"/>
      <c r="J28" s="267"/>
      <c r="K28" s="257"/>
      <c r="L28" s="230"/>
      <c r="M28" s="258"/>
    </row>
    <row r="29" spans="1:13" s="3" customFormat="1" ht="30" customHeight="1" x14ac:dyDescent="0.4">
      <c r="B29" s="274"/>
      <c r="C29" s="275"/>
      <c r="D29" s="266"/>
      <c r="E29" s="267"/>
      <c r="F29" s="267"/>
      <c r="G29" s="267"/>
      <c r="H29" s="267"/>
      <c r="I29" s="267"/>
      <c r="J29" s="267"/>
      <c r="K29" s="257"/>
      <c r="L29" s="230"/>
      <c r="M29" s="258"/>
    </row>
    <row r="30" spans="1:13" s="3" customFormat="1" ht="30" customHeight="1" x14ac:dyDescent="0.4">
      <c r="B30" s="274"/>
      <c r="C30" s="275"/>
      <c r="D30" s="266"/>
      <c r="E30" s="267"/>
      <c r="F30" s="267"/>
      <c r="G30" s="267"/>
      <c r="H30" s="267"/>
      <c r="I30" s="267"/>
      <c r="J30" s="267"/>
      <c r="K30" s="257"/>
      <c r="L30" s="230"/>
      <c r="M30" s="258"/>
    </row>
    <row r="31" spans="1:13" s="3" customFormat="1" ht="30" customHeight="1" thickBot="1" x14ac:dyDescent="0.45">
      <c r="B31" s="262"/>
      <c r="C31" s="263"/>
      <c r="D31" s="268"/>
      <c r="E31" s="269"/>
      <c r="F31" s="269"/>
      <c r="G31" s="269"/>
      <c r="H31" s="269"/>
      <c r="I31" s="269"/>
      <c r="J31" s="269"/>
      <c r="K31" s="259"/>
      <c r="L31" s="260"/>
      <c r="M31" s="261"/>
    </row>
    <row r="32" spans="1:13" s="3" customFormat="1" ht="18.75" customHeight="1" x14ac:dyDescent="0.4">
      <c r="D32" s="38"/>
      <c r="E32" s="38"/>
      <c r="F32" s="38"/>
      <c r="G32" s="38"/>
      <c r="H32" s="38"/>
      <c r="I32" s="38"/>
      <c r="J32" s="39"/>
      <c r="M32" s="51" t="s">
        <v>61</v>
      </c>
    </row>
    <row r="33" spans="1:13" ht="19.5" x14ac:dyDescent="0.4">
      <c r="A33" s="5"/>
    </row>
    <row r="34" spans="1:13" ht="19.5" customHeight="1" thickBot="1" x14ac:dyDescent="0.45">
      <c r="A34" s="11" t="s">
        <v>210</v>
      </c>
      <c r="B34" s="33"/>
      <c r="C34" s="33"/>
      <c r="D34" s="9"/>
      <c r="E34" s="9"/>
      <c r="F34" s="9"/>
      <c r="G34" s="9"/>
      <c r="H34" s="9"/>
      <c r="I34" s="9"/>
      <c r="J34" s="9"/>
    </row>
    <row r="35" spans="1:13" s="3" customFormat="1" ht="18.75" customHeight="1" thickBot="1" x14ac:dyDescent="0.45">
      <c r="B35" s="251" t="s">
        <v>170</v>
      </c>
      <c r="C35" s="252"/>
      <c r="D35" s="253" t="s">
        <v>54</v>
      </c>
      <c r="E35" s="254"/>
      <c r="F35" s="254"/>
      <c r="G35" s="254"/>
      <c r="H35" s="254"/>
      <c r="I35" s="254"/>
      <c r="J35" s="254"/>
      <c r="K35" s="254"/>
      <c r="L35" s="111" t="s">
        <v>81</v>
      </c>
      <c r="M35" s="37" t="s">
        <v>55</v>
      </c>
    </row>
    <row r="36" spans="1:13" s="3" customFormat="1" ht="30" customHeight="1" x14ac:dyDescent="0.4">
      <c r="B36" s="277" t="s">
        <v>228</v>
      </c>
      <c r="C36" s="278"/>
      <c r="D36" s="279"/>
      <c r="E36" s="280"/>
      <c r="F36" s="280"/>
      <c r="G36" s="280"/>
      <c r="H36" s="280"/>
      <c r="I36" s="280"/>
      <c r="J36" s="280"/>
      <c r="K36" s="280"/>
      <c r="L36" s="152"/>
      <c r="M36" s="153"/>
    </row>
    <row r="37" spans="1:13" s="3" customFormat="1" ht="30" customHeight="1" x14ac:dyDescent="0.4">
      <c r="B37" s="281" t="s">
        <v>226</v>
      </c>
      <c r="C37" s="282"/>
      <c r="D37" s="230"/>
      <c r="E37" s="231"/>
      <c r="F37" s="231"/>
      <c r="G37" s="231"/>
      <c r="H37" s="231"/>
      <c r="I37" s="231"/>
      <c r="J37" s="231"/>
      <c r="K37" s="231"/>
      <c r="L37" s="178"/>
      <c r="M37" s="106"/>
    </row>
    <row r="38" spans="1:13" s="3" customFormat="1" ht="30" customHeight="1" x14ac:dyDescent="0.4">
      <c r="B38" s="281" t="s">
        <v>62</v>
      </c>
      <c r="C38" s="282"/>
      <c r="D38" s="230"/>
      <c r="E38" s="231"/>
      <c r="F38" s="231"/>
      <c r="G38" s="231"/>
      <c r="H38" s="231"/>
      <c r="I38" s="231"/>
      <c r="J38" s="231"/>
      <c r="K38" s="231"/>
      <c r="L38" s="181"/>
      <c r="M38" s="183"/>
    </row>
    <row r="39" spans="1:13" s="3" customFormat="1" ht="30" customHeight="1" x14ac:dyDescent="0.4">
      <c r="B39" s="281" t="s">
        <v>227</v>
      </c>
      <c r="C39" s="282"/>
      <c r="D39" s="230"/>
      <c r="E39" s="231"/>
      <c r="F39" s="231"/>
      <c r="G39" s="231"/>
      <c r="H39" s="231"/>
      <c r="I39" s="231"/>
      <c r="J39" s="231"/>
      <c r="K39" s="231"/>
      <c r="L39" s="181"/>
      <c r="M39" s="183"/>
    </row>
    <row r="40" spans="1:13" s="3" customFormat="1" ht="30" customHeight="1" x14ac:dyDescent="0.4">
      <c r="B40" s="281" t="s">
        <v>225</v>
      </c>
      <c r="C40" s="282"/>
      <c r="D40" s="230"/>
      <c r="E40" s="231"/>
      <c r="F40" s="231"/>
      <c r="G40" s="231"/>
      <c r="H40" s="231"/>
      <c r="I40" s="231"/>
      <c r="J40" s="231"/>
      <c r="K40" s="231"/>
      <c r="L40" s="181"/>
      <c r="M40" s="183"/>
    </row>
    <row r="41" spans="1:13" s="3" customFormat="1" ht="30" customHeight="1" x14ac:dyDescent="0.4">
      <c r="B41" s="281" t="s">
        <v>229</v>
      </c>
      <c r="C41" s="282"/>
      <c r="D41" s="230"/>
      <c r="E41" s="231"/>
      <c r="F41" s="231"/>
      <c r="G41" s="231"/>
      <c r="H41" s="231"/>
      <c r="I41" s="231"/>
      <c r="J41" s="231"/>
      <c r="K41" s="231"/>
      <c r="L41" s="112"/>
      <c r="M41" s="106"/>
    </row>
    <row r="42" spans="1:13" s="3" customFormat="1" ht="30" customHeight="1" x14ac:dyDescent="0.4">
      <c r="B42" s="281" t="s">
        <v>63</v>
      </c>
      <c r="C42" s="282"/>
      <c r="D42" s="230"/>
      <c r="E42" s="231"/>
      <c r="F42" s="231"/>
      <c r="G42" s="231"/>
      <c r="H42" s="231"/>
      <c r="I42" s="231"/>
      <c r="J42" s="231"/>
      <c r="K42" s="231"/>
      <c r="L42" s="178"/>
      <c r="M42" s="106"/>
    </row>
    <row r="43" spans="1:13" s="3" customFormat="1" ht="30" customHeight="1" thickBot="1" x14ac:dyDescent="0.45">
      <c r="B43" s="283"/>
      <c r="C43" s="284"/>
      <c r="D43" s="260"/>
      <c r="E43" s="276"/>
      <c r="F43" s="276"/>
      <c r="G43" s="276"/>
      <c r="H43" s="276"/>
      <c r="I43" s="276"/>
      <c r="J43" s="276"/>
      <c r="K43" s="276"/>
      <c r="L43" s="179"/>
      <c r="M43" s="107"/>
    </row>
    <row r="44" spans="1:13" s="3" customFormat="1" ht="18.75" customHeight="1" thickBot="1" x14ac:dyDescent="0.45">
      <c r="B44" s="95"/>
      <c r="C44" s="96"/>
      <c r="D44" s="96"/>
      <c r="E44" s="96"/>
      <c r="F44" s="96"/>
      <c r="G44" s="96"/>
      <c r="H44" s="96"/>
      <c r="I44" s="96"/>
      <c r="J44" s="96"/>
      <c r="K44" s="96"/>
      <c r="L44" s="113" t="s">
        <v>82</v>
      </c>
      <c r="M44" s="98">
        <f>SUM(M36:M43)</f>
        <v>0</v>
      </c>
    </row>
    <row r="45" spans="1:13" ht="19.5" thickBot="1" x14ac:dyDescent="0.45"/>
    <row r="46" spans="1:13" s="3" customFormat="1" ht="18.75" customHeight="1" thickBot="1" x14ac:dyDescent="0.45">
      <c r="B46" s="114"/>
      <c r="C46" s="115"/>
      <c r="D46" s="115"/>
      <c r="E46" s="115"/>
      <c r="F46" s="115"/>
      <c r="G46" s="115"/>
      <c r="H46" s="115"/>
      <c r="I46" s="115"/>
      <c r="J46" s="115"/>
      <c r="K46" s="115"/>
      <c r="L46" s="116" t="s">
        <v>83</v>
      </c>
      <c r="M46" s="35">
        <f>SUM(M41:M45)</f>
        <v>0</v>
      </c>
    </row>
  </sheetData>
  <mergeCells count="52">
    <mergeCell ref="D43:K43"/>
    <mergeCell ref="B36:C36"/>
    <mergeCell ref="D36:K36"/>
    <mergeCell ref="B37:C37"/>
    <mergeCell ref="D37:K37"/>
    <mergeCell ref="B38:C38"/>
    <mergeCell ref="D38:K38"/>
    <mergeCell ref="D39:K39"/>
    <mergeCell ref="D40:K40"/>
    <mergeCell ref="D41:K41"/>
    <mergeCell ref="B39:C39"/>
    <mergeCell ref="B40:C40"/>
    <mergeCell ref="B41:C41"/>
    <mergeCell ref="B42:C42"/>
    <mergeCell ref="D42:K42"/>
    <mergeCell ref="B43:C43"/>
    <mergeCell ref="B26:C26"/>
    <mergeCell ref="B27:C27"/>
    <mergeCell ref="B28:C28"/>
    <mergeCell ref="B29:C29"/>
    <mergeCell ref="B30:C30"/>
    <mergeCell ref="B35:C35"/>
    <mergeCell ref="D35:K35"/>
    <mergeCell ref="K27:M27"/>
    <mergeCell ref="K28:M28"/>
    <mergeCell ref="K29:M29"/>
    <mergeCell ref="K30:M30"/>
    <mergeCell ref="K31:M31"/>
    <mergeCell ref="B31:C31"/>
    <mergeCell ref="D27:J27"/>
    <mergeCell ref="D28:J28"/>
    <mergeCell ref="D29:J29"/>
    <mergeCell ref="D30:J30"/>
    <mergeCell ref="D31:J31"/>
    <mergeCell ref="F21:H21"/>
    <mergeCell ref="I21:J21"/>
    <mergeCell ref="K26:M26"/>
    <mergeCell ref="G17:K17"/>
    <mergeCell ref="G15:K15"/>
    <mergeCell ref="D26:J26"/>
    <mergeCell ref="G9:K9"/>
    <mergeCell ref="G10:K10"/>
    <mergeCell ref="G16:K16"/>
    <mergeCell ref="F4:G5"/>
    <mergeCell ref="H4:I4"/>
    <mergeCell ref="J4:M4"/>
    <mergeCell ref="H5:I5"/>
    <mergeCell ref="J5:M5"/>
    <mergeCell ref="G11:K11"/>
    <mergeCell ref="G12:K12"/>
    <mergeCell ref="G13:K13"/>
    <mergeCell ref="G14:K14"/>
  </mergeCells>
  <phoneticPr fontId="1"/>
  <conditionalFormatting sqref="I22">
    <cfRule type="containsText" dxfId="0" priority="1" operator="containsText" text="C-2と不一致">
      <formula>NOT(ISERROR(SEARCH("C-2と不一致",I22)))</formula>
    </cfRule>
  </conditionalFormatting>
  <pageMargins left="0.25" right="0.25" top="0.75" bottom="0.75" header="0.3" footer="0.3"/>
  <pageSetup paperSize="9" scale="36" fitToHeight="0"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5090FAF8-36C5-4E69-A705-9C6ABC849FC5}">
          <x14:formula1>
            <xm:f>'リスト(非表示用)'!$C$3:$C$7</xm:f>
          </x14:formula1>
          <xm:sqref>B10:B17</xm:sqref>
        </x14:dataValidation>
        <x14:dataValidation type="list" allowBlank="1" showInputMessage="1" xr:uid="{8447F7F9-5122-465E-8AC8-4F19D645F8DA}">
          <x14:formula1>
            <xm:f>'リスト(非表示用)'!$B$3:$B$12</xm:f>
          </x14:formula1>
          <xm:sqref>E10:E17</xm:sqref>
        </x14:dataValidation>
        <x14:dataValidation type="list" allowBlank="1" showInputMessage="1" showErrorMessage="1" xr:uid="{8DC80058-0176-45A2-99DE-9D1EEE469CA2}">
          <x14:formula1>
            <xm:f>'リスト(非表示用)'!$F$3:$F$12</xm:f>
          </x14:formula1>
          <xm:sqref>F36:F43 F10:F17</xm:sqref>
        </x14:dataValidation>
        <x14:dataValidation type="list" allowBlank="1" showInputMessage="1" xr:uid="{BF11461C-EAAE-4B3E-ABE9-BE789442581D}">
          <x14:formula1>
            <xm:f>'リスト(非表示用)'!$D$3:$D$7</xm:f>
          </x14:formula1>
          <xm:sqref>C10:C17</xm:sqref>
        </x14:dataValidation>
        <x14:dataValidation type="list" allowBlank="1" showInputMessage="1" xr:uid="{9DDDE372-355F-4300-9D94-ACC8CC0D2690}">
          <x14:formula1>
            <xm:f>'リスト(非表示用)'!$E$3:$E$18</xm:f>
          </x14:formula1>
          <xm:sqref>D10:D17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935A-2B6F-4BFA-B570-3423105CC9CC}">
  <sheetPr>
    <tabColor rgb="FF00B0F0"/>
    <pageSetUpPr fitToPage="1"/>
  </sheetPr>
  <dimension ref="A1:O37"/>
  <sheetViews>
    <sheetView zoomScale="85" zoomScaleNormal="85" zoomScaleSheetLayoutView="85" workbookViewId="0"/>
  </sheetViews>
  <sheetFormatPr defaultColWidth="8.125" defaultRowHeight="13.5" x14ac:dyDescent="0.4"/>
  <cols>
    <col min="1" max="1" width="5.125" style="53" customWidth="1"/>
    <col min="2" max="2" width="46.375" style="53" customWidth="1"/>
    <col min="3" max="3" width="29.25" style="53" customWidth="1"/>
    <col min="4" max="4" width="17" style="53" customWidth="1"/>
    <col min="5" max="5" width="39.5" style="53" customWidth="1"/>
    <col min="6" max="6" width="18.875" style="53" customWidth="1"/>
    <col min="7" max="7" width="16.875" style="53" customWidth="1"/>
    <col min="8" max="15" width="3.5" style="53" customWidth="1"/>
    <col min="16" max="22" width="2.25" style="53" customWidth="1"/>
    <col min="23" max="16384" width="8.125" style="53"/>
  </cols>
  <sheetData>
    <row r="1" spans="1:15" ht="24" x14ac:dyDescent="0.4">
      <c r="A1" s="206" t="s">
        <v>231</v>
      </c>
      <c r="B1" s="11"/>
    </row>
    <row r="2" spans="1:15" ht="20.25" customHeight="1" x14ac:dyDescent="0.4">
      <c r="A2" s="64" t="s">
        <v>214</v>
      </c>
      <c r="B2" s="64"/>
      <c r="C2" s="64"/>
      <c r="D2" s="64"/>
      <c r="E2" s="64"/>
      <c r="F2" s="64"/>
      <c r="G2" s="64"/>
      <c r="H2" s="54"/>
      <c r="I2" s="54"/>
      <c r="J2" s="54"/>
      <c r="K2" s="54"/>
      <c r="L2" s="54"/>
      <c r="M2" s="54"/>
      <c r="N2" s="54"/>
      <c r="O2" s="54"/>
    </row>
    <row r="3" spans="1:15" ht="15" customHeight="1" thickBot="1" x14ac:dyDescent="0.45">
      <c r="B3" s="55"/>
      <c r="C3" s="55"/>
      <c r="D3" s="55"/>
      <c r="E3" s="55"/>
      <c r="H3" s="56"/>
      <c r="I3" s="56"/>
      <c r="J3" s="56"/>
      <c r="K3" s="56"/>
      <c r="L3" s="56"/>
      <c r="M3" s="56"/>
      <c r="N3" s="56"/>
      <c r="O3" s="56"/>
    </row>
    <row r="4" spans="1:15" ht="32.25" customHeight="1" x14ac:dyDescent="0.4">
      <c r="D4" s="289" t="s">
        <v>207</v>
      </c>
      <c r="E4" s="290"/>
      <c r="F4" s="285">
        <f>'様式C-2 (事業費)'!J4</f>
        <v>0</v>
      </c>
      <c r="G4" s="286"/>
      <c r="H4" s="56"/>
      <c r="I4" s="56"/>
      <c r="J4" s="56"/>
      <c r="K4" s="56"/>
      <c r="L4" s="56"/>
      <c r="M4" s="56"/>
      <c r="N4" s="56"/>
      <c r="O4" s="56"/>
    </row>
    <row r="5" spans="1:15" ht="32.25" customHeight="1" thickBot="1" x14ac:dyDescent="0.45">
      <c r="D5" s="291" t="s">
        <v>208</v>
      </c>
      <c r="E5" s="292"/>
      <c r="F5" s="287">
        <f>'様式C-2 (事業費)'!J5</f>
        <v>0</v>
      </c>
      <c r="G5" s="288"/>
      <c r="H5" s="56"/>
      <c r="I5" s="56"/>
      <c r="J5" s="56"/>
      <c r="K5" s="56"/>
      <c r="L5" s="56"/>
      <c r="M5" s="56"/>
      <c r="N5" s="56"/>
      <c r="O5" s="56"/>
    </row>
    <row r="6" spans="1:15" ht="15" customHeight="1" x14ac:dyDescent="0.4">
      <c r="B6" s="55"/>
      <c r="H6" s="56"/>
      <c r="I6" s="56"/>
      <c r="J6" s="56"/>
      <c r="K6" s="56"/>
      <c r="L6" s="56"/>
      <c r="M6" s="56"/>
      <c r="N6" s="56"/>
      <c r="O6" s="56"/>
    </row>
    <row r="7" spans="1:15" ht="15" customHeight="1" x14ac:dyDescent="0.4">
      <c r="B7" s="55"/>
      <c r="C7" s="55"/>
      <c r="D7" s="55"/>
      <c r="E7" s="55"/>
      <c r="F7" s="55"/>
      <c r="G7" s="58"/>
      <c r="H7" s="56"/>
      <c r="I7" s="56"/>
      <c r="J7" s="56"/>
      <c r="K7" s="56"/>
      <c r="L7" s="56"/>
      <c r="M7" s="56"/>
      <c r="N7" s="56"/>
      <c r="O7" s="56"/>
    </row>
    <row r="8" spans="1:15" ht="13.5" customHeight="1" x14ac:dyDescent="0.4">
      <c r="A8" s="59" t="s">
        <v>215</v>
      </c>
      <c r="B8" s="56"/>
      <c r="C8" s="56"/>
      <c r="D8" s="56"/>
      <c r="E8" s="56"/>
      <c r="F8" s="86" t="s">
        <v>1</v>
      </c>
      <c r="G8" s="86"/>
      <c r="H8" s="56"/>
      <c r="I8" s="56"/>
      <c r="J8" s="56"/>
      <c r="K8" s="56"/>
      <c r="L8" s="56"/>
      <c r="M8" s="56"/>
      <c r="N8" s="56"/>
    </row>
    <row r="9" spans="1:15" ht="20.25" customHeight="1" thickBot="1" x14ac:dyDescent="0.45">
      <c r="A9" s="60" t="s">
        <v>216</v>
      </c>
      <c r="B9" s="56"/>
      <c r="C9" s="56"/>
      <c r="D9" s="56"/>
      <c r="E9" s="56"/>
      <c r="F9" s="56"/>
      <c r="G9" s="61" t="s">
        <v>64</v>
      </c>
      <c r="H9" s="56"/>
      <c r="I9" s="56"/>
      <c r="J9" s="56"/>
      <c r="K9" s="56"/>
      <c r="L9" s="56"/>
      <c r="M9" s="56"/>
      <c r="N9" s="56"/>
    </row>
    <row r="10" spans="1:15" s="3" customFormat="1" ht="18.75" customHeight="1" thickBot="1" x14ac:dyDescent="0.45">
      <c r="B10" s="118" t="s">
        <v>94</v>
      </c>
      <c r="C10" s="117" t="s">
        <v>53</v>
      </c>
      <c r="D10" s="117" t="s">
        <v>92</v>
      </c>
      <c r="E10" s="117" t="s">
        <v>217</v>
      </c>
      <c r="F10" s="111" t="s">
        <v>218</v>
      </c>
      <c r="G10" s="119" t="s">
        <v>55</v>
      </c>
    </row>
    <row r="11" spans="1:15" s="6" customFormat="1" ht="30" customHeight="1" x14ac:dyDescent="0.4">
      <c r="B11" s="99"/>
      <c r="C11" s="100"/>
      <c r="D11" s="101"/>
      <c r="E11" s="193"/>
      <c r="F11" s="194"/>
      <c r="G11" s="102"/>
    </row>
    <row r="12" spans="1:15" s="6" customFormat="1" ht="30" customHeight="1" x14ac:dyDescent="0.4">
      <c r="B12" s="99"/>
      <c r="C12" s="100"/>
      <c r="D12" s="101"/>
      <c r="E12" s="112"/>
      <c r="F12" s="194"/>
      <c r="G12" s="102"/>
    </row>
    <row r="13" spans="1:15" s="6" customFormat="1" ht="30" customHeight="1" x14ac:dyDescent="0.4">
      <c r="B13" s="99"/>
      <c r="C13" s="100"/>
      <c r="D13" s="101"/>
      <c r="E13" s="205"/>
      <c r="F13" s="204"/>
      <c r="G13" s="102"/>
    </row>
    <row r="14" spans="1:15" s="6" customFormat="1" ht="30" customHeight="1" x14ac:dyDescent="0.4">
      <c r="B14" s="99"/>
      <c r="C14" s="100"/>
      <c r="D14" s="101"/>
      <c r="E14" s="205"/>
      <c r="F14" s="204"/>
      <c r="G14" s="102"/>
    </row>
    <row r="15" spans="1:15" s="6" customFormat="1" ht="30" customHeight="1" x14ac:dyDescent="0.4">
      <c r="B15" s="99"/>
      <c r="C15" s="100"/>
      <c r="D15" s="101"/>
      <c r="E15" s="205"/>
      <c r="F15" s="204"/>
      <c r="G15" s="102"/>
    </row>
    <row r="16" spans="1:15" s="6" customFormat="1" ht="30" customHeight="1" x14ac:dyDescent="0.4">
      <c r="B16" s="99"/>
      <c r="C16" s="100"/>
      <c r="D16" s="101"/>
      <c r="E16" s="112"/>
      <c r="F16" s="194"/>
      <c r="G16" s="102"/>
    </row>
    <row r="17" spans="1:15" s="6" customFormat="1" ht="30" customHeight="1" x14ac:dyDescent="0.4">
      <c r="B17" s="103"/>
      <c r="C17" s="104"/>
      <c r="D17" s="105"/>
      <c r="E17" s="112"/>
      <c r="F17" s="112"/>
      <c r="G17" s="106"/>
    </row>
    <row r="18" spans="1:15" s="6" customFormat="1" ht="30" customHeight="1" thickBot="1" x14ac:dyDescent="0.45">
      <c r="B18" s="99"/>
      <c r="C18" s="100"/>
      <c r="D18" s="101"/>
      <c r="E18" s="193"/>
      <c r="F18" s="194"/>
      <c r="G18" s="102"/>
    </row>
    <row r="19" spans="1:15" ht="20.25" customHeight="1" thickBot="1" x14ac:dyDescent="0.45">
      <c r="B19" s="65" t="s">
        <v>65</v>
      </c>
      <c r="C19" s="66"/>
      <c r="D19" s="66"/>
      <c r="E19" s="66"/>
      <c r="F19" s="66"/>
      <c r="G19" s="184">
        <f>SUM(G11:G18)</f>
        <v>0</v>
      </c>
      <c r="H19" s="56"/>
      <c r="I19" s="56"/>
      <c r="J19" s="56"/>
      <c r="K19" s="56"/>
      <c r="L19" s="56"/>
      <c r="M19" s="56"/>
      <c r="N19" s="56"/>
      <c r="O19" s="56"/>
    </row>
    <row r="20" spans="1:15" ht="20.25" customHeight="1" x14ac:dyDescent="0.4">
      <c r="B20" s="62"/>
      <c r="C20" s="56"/>
      <c r="D20" s="56"/>
      <c r="E20" s="56"/>
      <c r="F20" s="56"/>
      <c r="G20" s="185" t="s">
        <v>213</v>
      </c>
      <c r="H20" s="56"/>
      <c r="I20" s="56"/>
      <c r="J20" s="56"/>
      <c r="K20" s="56"/>
      <c r="L20" s="56"/>
      <c r="M20" s="56"/>
      <c r="N20" s="56"/>
      <c r="O20" s="56"/>
    </row>
    <row r="21" spans="1:15" ht="20.25" customHeight="1" x14ac:dyDescent="0.4">
      <c r="A21" s="60" t="s">
        <v>219</v>
      </c>
      <c r="B21" s="60"/>
      <c r="C21" s="56"/>
      <c r="D21" s="56"/>
      <c r="E21" s="56"/>
      <c r="F21" s="56"/>
      <c r="G21" s="186" t="s">
        <v>64</v>
      </c>
      <c r="H21" s="56"/>
      <c r="I21" s="56"/>
      <c r="J21" s="56"/>
      <c r="K21" s="56"/>
      <c r="L21" s="56"/>
      <c r="M21" s="56"/>
      <c r="N21" s="56"/>
      <c r="O21" s="56"/>
    </row>
    <row r="22" spans="1:15" ht="20.25" customHeight="1" x14ac:dyDescent="0.4">
      <c r="B22" s="182" t="s">
        <v>220</v>
      </c>
      <c r="C22" s="182" t="s">
        <v>53</v>
      </c>
      <c r="D22" s="182" t="s">
        <v>217</v>
      </c>
      <c r="E22" s="295" t="s">
        <v>181</v>
      </c>
      <c r="F22" s="296"/>
      <c r="G22" s="187" t="s">
        <v>180</v>
      </c>
      <c r="H22" s="56"/>
      <c r="I22" s="56"/>
      <c r="J22" s="56"/>
      <c r="K22" s="56"/>
      <c r="L22" s="56"/>
      <c r="M22" s="56"/>
      <c r="N22" s="56"/>
      <c r="O22" s="56"/>
    </row>
    <row r="23" spans="1:15" ht="40.15" customHeight="1" x14ac:dyDescent="0.4">
      <c r="B23" s="195"/>
      <c r="C23" s="100"/>
      <c r="D23" s="195"/>
      <c r="E23" s="293"/>
      <c r="F23" s="294"/>
      <c r="G23" s="188"/>
      <c r="H23" s="56"/>
      <c r="I23" s="56"/>
      <c r="J23" s="56"/>
      <c r="K23" s="56"/>
      <c r="L23" s="56"/>
      <c r="M23" s="56"/>
      <c r="N23" s="56"/>
      <c r="O23" s="56"/>
    </row>
    <row r="24" spans="1:15" ht="40.15" customHeight="1" x14ac:dyDescent="0.4">
      <c r="B24" s="195"/>
      <c r="C24" s="100"/>
      <c r="D24" s="195"/>
      <c r="E24" s="293"/>
      <c r="F24" s="294"/>
      <c r="G24" s="188"/>
      <c r="H24" s="56"/>
      <c r="I24" s="56"/>
      <c r="J24" s="56"/>
      <c r="K24" s="56"/>
      <c r="L24" s="56"/>
      <c r="M24" s="56"/>
      <c r="N24" s="56"/>
      <c r="O24" s="56"/>
    </row>
    <row r="25" spans="1:15" ht="40.15" customHeight="1" x14ac:dyDescent="0.4">
      <c r="B25" s="196"/>
      <c r="C25" s="100"/>
      <c r="D25" s="196"/>
      <c r="E25" s="293"/>
      <c r="F25" s="294"/>
      <c r="G25" s="188"/>
      <c r="H25" s="56"/>
      <c r="I25" s="56"/>
      <c r="J25" s="56"/>
      <c r="K25" s="56"/>
      <c r="L25" s="56"/>
      <c r="M25" s="56"/>
      <c r="N25" s="56"/>
      <c r="O25" s="56"/>
    </row>
    <row r="26" spans="1:15" ht="40.15" customHeight="1" x14ac:dyDescent="0.4">
      <c r="B26" s="196"/>
      <c r="C26" s="100"/>
      <c r="D26" s="196"/>
      <c r="E26" s="293"/>
      <c r="F26" s="294"/>
      <c r="G26" s="188"/>
      <c r="H26" s="56"/>
      <c r="I26" s="56"/>
      <c r="J26" s="56"/>
      <c r="K26" s="56"/>
      <c r="L26" s="56"/>
      <c r="M26" s="56"/>
      <c r="N26" s="56"/>
      <c r="O26" s="56"/>
    </row>
    <row r="27" spans="1:15" ht="40.15" customHeight="1" thickBot="1" x14ac:dyDescent="0.45">
      <c r="B27" s="196"/>
      <c r="C27" s="100"/>
      <c r="D27" s="196"/>
      <c r="E27" s="293"/>
      <c r="F27" s="294"/>
      <c r="G27" s="188"/>
      <c r="H27" s="56"/>
      <c r="I27" s="56"/>
      <c r="J27" s="56"/>
      <c r="K27" s="56"/>
      <c r="L27" s="56"/>
      <c r="M27" s="56"/>
      <c r="N27" s="56"/>
      <c r="O27" s="56"/>
    </row>
    <row r="28" spans="1:15" ht="20.25" customHeight="1" thickBot="1" x14ac:dyDescent="0.45">
      <c r="B28" s="65" t="s">
        <v>65</v>
      </c>
      <c r="C28" s="66"/>
      <c r="D28" s="66"/>
      <c r="E28" s="66"/>
      <c r="F28" s="66"/>
      <c r="G28" s="184">
        <f>SUM(G23:G27)</f>
        <v>0</v>
      </c>
      <c r="H28" s="56"/>
      <c r="I28" s="56"/>
      <c r="J28" s="56"/>
      <c r="K28" s="56"/>
      <c r="L28" s="56"/>
      <c r="M28" s="56"/>
      <c r="N28" s="56"/>
      <c r="O28" s="56"/>
    </row>
    <row r="29" spans="1:15" ht="20.25" customHeight="1" x14ac:dyDescent="0.4">
      <c r="B29" s="63"/>
      <c r="C29" s="55"/>
      <c r="D29" s="55"/>
      <c r="E29" s="55"/>
      <c r="F29" s="55"/>
      <c r="G29" s="189"/>
      <c r="H29" s="56"/>
      <c r="I29" s="56"/>
      <c r="J29" s="56"/>
      <c r="K29" s="56"/>
      <c r="L29" s="56"/>
      <c r="M29" s="56"/>
      <c r="N29" s="56"/>
      <c r="O29" s="56"/>
    </row>
    <row r="30" spans="1:15" ht="20.25" customHeight="1" x14ac:dyDescent="0.4">
      <c r="A30" s="60" t="s">
        <v>221</v>
      </c>
      <c r="B30" s="60"/>
      <c r="C30" s="56"/>
      <c r="D30" s="56"/>
      <c r="E30" s="56"/>
      <c r="F30" s="56"/>
      <c r="G30" s="186" t="s">
        <v>64</v>
      </c>
      <c r="H30" s="56"/>
      <c r="I30" s="56"/>
      <c r="J30" s="56"/>
      <c r="K30" s="56"/>
      <c r="L30" s="56"/>
      <c r="M30" s="56"/>
      <c r="N30" s="56"/>
      <c r="O30" s="56"/>
    </row>
    <row r="31" spans="1:15" ht="20.25" customHeight="1" x14ac:dyDescent="0.4">
      <c r="B31" s="182" t="s">
        <v>220</v>
      </c>
      <c r="C31" s="182" t="s">
        <v>53</v>
      </c>
      <c r="D31" s="182" t="s">
        <v>217</v>
      </c>
      <c r="E31" s="295" t="s">
        <v>181</v>
      </c>
      <c r="F31" s="296"/>
      <c r="G31" s="190" t="s">
        <v>212</v>
      </c>
      <c r="H31" s="56"/>
      <c r="I31" s="56"/>
      <c r="J31" s="56"/>
      <c r="K31" s="56"/>
      <c r="L31" s="56"/>
      <c r="M31" s="56"/>
      <c r="N31" s="56"/>
      <c r="O31" s="56"/>
    </row>
    <row r="32" spans="1:15" ht="40.15" customHeight="1" x14ac:dyDescent="0.4">
      <c r="B32" s="195"/>
      <c r="C32" s="100"/>
      <c r="D32" s="195"/>
      <c r="E32" s="293"/>
      <c r="F32" s="294"/>
      <c r="G32" s="188"/>
      <c r="H32" s="56"/>
      <c r="I32" s="56"/>
      <c r="J32" s="56"/>
      <c r="K32" s="56"/>
      <c r="L32" s="56"/>
      <c r="M32" s="56"/>
      <c r="N32" s="56"/>
      <c r="O32" s="56"/>
    </row>
    <row r="33" spans="2:15" ht="40.15" customHeight="1" x14ac:dyDescent="0.4">
      <c r="B33" s="195"/>
      <c r="C33" s="108"/>
      <c r="D33" s="195"/>
      <c r="E33" s="293"/>
      <c r="F33" s="294"/>
      <c r="G33" s="191"/>
      <c r="H33" s="56"/>
      <c r="I33" s="56"/>
      <c r="J33" s="56"/>
      <c r="K33" s="56"/>
      <c r="L33" s="56"/>
      <c r="M33" s="56"/>
      <c r="N33" s="56"/>
      <c r="O33" s="56"/>
    </row>
    <row r="34" spans="2:15" ht="40.15" customHeight="1" thickBot="1" x14ac:dyDescent="0.45">
      <c r="B34" s="196"/>
      <c r="C34" s="108"/>
      <c r="D34" s="196"/>
      <c r="E34" s="293"/>
      <c r="F34" s="294"/>
      <c r="G34" s="192"/>
      <c r="H34" s="56"/>
      <c r="I34" s="56"/>
      <c r="J34" s="56"/>
      <c r="K34" s="56"/>
      <c r="L34" s="56"/>
      <c r="M34" s="56"/>
      <c r="N34" s="56"/>
      <c r="O34" s="56"/>
    </row>
    <row r="35" spans="2:15" ht="20.25" customHeight="1" thickBot="1" x14ac:dyDescent="0.45">
      <c r="B35" s="65" t="s">
        <v>65</v>
      </c>
      <c r="C35" s="67"/>
      <c r="D35" s="67"/>
      <c r="E35" s="67"/>
      <c r="F35" s="67"/>
      <c r="G35" s="184">
        <f>SUM(G32:G34)</f>
        <v>0</v>
      </c>
      <c r="H35" s="56"/>
      <c r="I35" s="56"/>
      <c r="J35" s="56"/>
      <c r="K35" s="56"/>
      <c r="L35" s="56"/>
      <c r="M35" s="56"/>
      <c r="N35" s="56"/>
      <c r="O35" s="56"/>
    </row>
    <row r="36" spans="2:15" ht="20.25" customHeight="1" x14ac:dyDescent="0.4">
      <c r="B36" s="57" t="s">
        <v>66</v>
      </c>
      <c r="C36" s="56"/>
      <c r="D36" s="56"/>
      <c r="E36" s="56"/>
      <c r="F36" s="56"/>
      <c r="G36" s="56"/>
      <c r="H36" s="56"/>
      <c r="I36" s="56"/>
      <c r="J36" s="56"/>
      <c r="K36" s="56"/>
      <c r="L36" s="56"/>
      <c r="M36" s="56"/>
      <c r="N36" s="56"/>
      <c r="O36" s="56"/>
    </row>
    <row r="37" spans="2:15" ht="20.25" customHeight="1" x14ac:dyDescent="0.4">
      <c r="B37" s="57" t="s">
        <v>222</v>
      </c>
    </row>
  </sheetData>
  <sheetProtection formatColumns="0" formatRows="0" insertColumns="0" insertRows="0" deleteColumns="0" deleteRows="0"/>
  <mergeCells count="14">
    <mergeCell ref="E33:F33"/>
    <mergeCell ref="E34:F34"/>
    <mergeCell ref="E23:F23"/>
    <mergeCell ref="E22:F22"/>
    <mergeCell ref="E31:F31"/>
    <mergeCell ref="E24:F24"/>
    <mergeCell ref="E25:F25"/>
    <mergeCell ref="E26:F26"/>
    <mergeCell ref="E27:F27"/>
    <mergeCell ref="F4:G4"/>
    <mergeCell ref="F5:G5"/>
    <mergeCell ref="D4:E4"/>
    <mergeCell ref="D5:E5"/>
    <mergeCell ref="E32:F32"/>
  </mergeCells>
  <phoneticPr fontId="1"/>
  <pageMargins left="0.25" right="0.25" top="0.75" bottom="0.75" header="0.3" footer="0.3"/>
  <pageSetup paperSize="9" scale="5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1</xdr:col>
                    <xdr:colOff>1095375</xdr:colOff>
                    <xdr:row>4</xdr:row>
                    <xdr:rowOff>342900</xdr:rowOff>
                  </from>
                  <to>
                    <xdr:col>1</xdr:col>
                    <xdr:colOff>1524000</xdr:colOff>
                    <xdr:row>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xr:uid="{B617EE8D-5171-4BC2-9F14-74778D883191}">
          <x14:formula1>
            <xm:f>'リスト(非表示用)'!$G$3:$G$8</xm:f>
          </x14:formula1>
          <xm:sqref>B11:B18</xm:sqref>
        </x14:dataValidation>
        <x14:dataValidation type="list" allowBlank="1" showInputMessage="1" showErrorMessage="1" xr:uid="{08B9AC08-EA5C-4086-B7C0-2243B6F3ECE8}">
          <x14:formula1>
            <xm:f>'リスト(非表示用)'!$B$3:$B$12</xm:f>
          </x14:formula1>
          <xm:sqref>C33:C34</xm:sqref>
        </x14:dataValidation>
        <x14:dataValidation type="list" allowBlank="1" showInputMessage="1" xr:uid="{6343FCA0-1062-4289-86EC-40751B243117}">
          <x14:formula1>
            <xm:f>'リスト(非表示用)'!$B$3:$B$12</xm:f>
          </x14:formula1>
          <xm:sqref>C23:C27 C32 C11:C18</xm:sqref>
        </x14:dataValidation>
        <x14:dataValidation type="list" allowBlank="1" showInputMessage="1" showErrorMessage="1" xr:uid="{28CCC713-CC50-40CD-9AFF-B6F01FE7BA9B}">
          <x14:formula1>
            <xm:f>'リスト(非表示用)'!$F$3:$F$12</xm:f>
          </x14:formula1>
          <xm:sqref>D11:D18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E45EA-8417-4F4F-ACC9-041A93BCCAB3}">
  <dimension ref="B1:G23"/>
  <sheetViews>
    <sheetView zoomScaleNormal="100" workbookViewId="0">
      <selection activeCell="C17" sqref="C17"/>
    </sheetView>
  </sheetViews>
  <sheetFormatPr defaultRowHeight="18.75" x14ac:dyDescent="0.4"/>
  <cols>
    <col min="2" max="2" width="42.625" style="4" customWidth="1"/>
    <col min="3" max="3" width="63.25" style="4" customWidth="1"/>
    <col min="4" max="4" width="23.25" bestFit="1" customWidth="1"/>
    <col min="5" max="5" width="33.75" customWidth="1"/>
    <col min="6" max="6" width="31.625" bestFit="1" customWidth="1"/>
    <col min="7" max="7" width="21.5" customWidth="1"/>
  </cols>
  <sheetData>
    <row r="1" spans="2:7" x14ac:dyDescent="0.4">
      <c r="B1" s="4" t="s">
        <v>67</v>
      </c>
      <c r="C1" s="4" t="s">
        <v>95</v>
      </c>
      <c r="D1" t="s">
        <v>91</v>
      </c>
      <c r="E1" t="s">
        <v>94</v>
      </c>
      <c r="F1" t="s">
        <v>146</v>
      </c>
      <c r="G1" t="s">
        <v>78</v>
      </c>
    </row>
    <row r="3" spans="2:7" ht="37.5" x14ac:dyDescent="0.4">
      <c r="B3" s="4" t="s">
        <v>196</v>
      </c>
      <c r="C3" s="4" t="s">
        <v>201</v>
      </c>
      <c r="D3" t="s">
        <v>141</v>
      </c>
      <c r="E3" t="s">
        <v>96</v>
      </c>
      <c r="F3" t="s">
        <v>68</v>
      </c>
      <c r="G3" t="s">
        <v>175</v>
      </c>
    </row>
    <row r="4" spans="2:7" x14ac:dyDescent="0.4">
      <c r="B4" s="4" t="s">
        <v>197</v>
      </c>
      <c r="C4" s="4" t="s">
        <v>202</v>
      </c>
      <c r="D4" t="s">
        <v>140</v>
      </c>
      <c r="E4" t="s">
        <v>97</v>
      </c>
      <c r="F4" t="s">
        <v>70</v>
      </c>
      <c r="G4" t="s">
        <v>176</v>
      </c>
    </row>
    <row r="5" spans="2:7" ht="37.5" x14ac:dyDescent="0.4">
      <c r="B5" s="4" t="s">
        <v>86</v>
      </c>
      <c r="C5" s="4" t="s">
        <v>203</v>
      </c>
      <c r="D5" t="s">
        <v>142</v>
      </c>
      <c r="E5" t="s">
        <v>98</v>
      </c>
      <c r="F5" t="s">
        <v>71</v>
      </c>
      <c r="G5" t="s">
        <v>177</v>
      </c>
    </row>
    <row r="6" spans="2:7" x14ac:dyDescent="0.4">
      <c r="B6" s="4" t="s">
        <v>87</v>
      </c>
      <c r="C6" s="4" t="s">
        <v>204</v>
      </c>
      <c r="D6" t="s">
        <v>143</v>
      </c>
      <c r="E6" t="s">
        <v>99</v>
      </c>
      <c r="F6" t="s">
        <v>72</v>
      </c>
      <c r="G6" t="s">
        <v>178</v>
      </c>
    </row>
    <row r="7" spans="2:7" x14ac:dyDescent="0.4">
      <c r="B7" s="4" t="s">
        <v>88</v>
      </c>
      <c r="C7" s="4" t="s">
        <v>205</v>
      </c>
      <c r="D7" t="s">
        <v>144</v>
      </c>
      <c r="E7" t="s">
        <v>100</v>
      </c>
      <c r="F7" t="s">
        <v>73</v>
      </c>
      <c r="G7" t="s">
        <v>179</v>
      </c>
    </row>
    <row r="8" spans="2:7" x14ac:dyDescent="0.4">
      <c r="B8" s="4" t="s">
        <v>198</v>
      </c>
      <c r="E8" t="s">
        <v>101</v>
      </c>
      <c r="F8" t="s">
        <v>69</v>
      </c>
      <c r="G8" t="s">
        <v>89</v>
      </c>
    </row>
    <row r="9" spans="2:7" x14ac:dyDescent="0.4">
      <c r="B9" s="4" t="s">
        <v>199</v>
      </c>
      <c r="E9" t="s">
        <v>102</v>
      </c>
      <c r="F9" t="s">
        <v>74</v>
      </c>
    </row>
    <row r="10" spans="2:7" x14ac:dyDescent="0.4">
      <c r="B10" s="4" t="s">
        <v>90</v>
      </c>
      <c r="E10" t="s">
        <v>103</v>
      </c>
      <c r="F10" t="s">
        <v>75</v>
      </c>
    </row>
    <row r="11" spans="2:7" x14ac:dyDescent="0.4">
      <c r="B11" s="4" t="s">
        <v>200</v>
      </c>
      <c r="E11" t="s">
        <v>104</v>
      </c>
      <c r="F11" t="s">
        <v>76</v>
      </c>
    </row>
    <row r="12" spans="2:7" x14ac:dyDescent="0.4">
      <c r="B12" s="4" t="s">
        <v>89</v>
      </c>
      <c r="E12" t="s">
        <v>105</v>
      </c>
      <c r="F12" t="s">
        <v>77</v>
      </c>
    </row>
    <row r="13" spans="2:7" x14ac:dyDescent="0.4">
      <c r="E13" t="s">
        <v>106</v>
      </c>
    </row>
    <row r="14" spans="2:7" x14ac:dyDescent="0.4">
      <c r="E14" t="s">
        <v>107</v>
      </c>
    </row>
    <row r="15" spans="2:7" x14ac:dyDescent="0.4">
      <c r="E15" t="s">
        <v>108</v>
      </c>
    </row>
    <row r="16" spans="2:7" x14ac:dyDescent="0.4">
      <c r="E16" t="s">
        <v>109</v>
      </c>
    </row>
    <row r="17" spans="4:6" x14ac:dyDescent="0.4">
      <c r="E17" t="s">
        <v>111</v>
      </c>
    </row>
    <row r="18" spans="4:6" x14ac:dyDescent="0.4">
      <c r="E18" t="s">
        <v>89</v>
      </c>
    </row>
    <row r="22" spans="4:6" x14ac:dyDescent="0.4">
      <c r="D22" t="s">
        <v>211</v>
      </c>
      <c r="E22" t="s">
        <v>211</v>
      </c>
      <c r="F22" t="s">
        <v>211</v>
      </c>
    </row>
    <row r="23" spans="4:6" x14ac:dyDescent="0.4">
      <c r="D23" t="s">
        <v>145</v>
      </c>
      <c r="E23" t="s">
        <v>174</v>
      </c>
      <c r="F23" t="s">
        <v>224</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A5D49-4D0A-4298-9BF3-D45DCAEDED42}">
  <sheetPr>
    <tabColor theme="4"/>
  </sheetPr>
  <dimension ref="B2:D40"/>
  <sheetViews>
    <sheetView showGridLines="0" zoomScale="107" zoomScaleNormal="100" workbookViewId="0">
      <selection activeCell="C17" sqref="C17"/>
    </sheetView>
  </sheetViews>
  <sheetFormatPr defaultColWidth="9" defaultRowHeight="15.75" x14ac:dyDescent="0.25"/>
  <cols>
    <col min="1" max="1" width="9" style="125"/>
    <col min="2" max="2" width="17.5" style="125" customWidth="1"/>
    <col min="3" max="3" width="45.125" style="125" customWidth="1"/>
    <col min="4" max="4" width="62.25" style="125" customWidth="1"/>
    <col min="5" max="16384" width="9" style="125"/>
  </cols>
  <sheetData>
    <row r="2" spans="2:4" s="123" customFormat="1" x14ac:dyDescent="0.25">
      <c r="B2" s="120" t="s">
        <v>147</v>
      </c>
      <c r="C2" s="121"/>
      <c r="D2" s="122"/>
    </row>
    <row r="3" spans="2:4" x14ac:dyDescent="0.25">
      <c r="B3" s="124" t="s">
        <v>148</v>
      </c>
      <c r="C3" s="124" t="s">
        <v>149</v>
      </c>
      <c r="D3" s="124" t="s">
        <v>150</v>
      </c>
    </row>
    <row r="4" spans="2:4" x14ac:dyDescent="0.25">
      <c r="B4" s="126" t="s">
        <v>151</v>
      </c>
      <c r="C4" s="127" t="s">
        <v>96</v>
      </c>
      <c r="D4" s="128" t="s">
        <v>112</v>
      </c>
    </row>
    <row r="5" spans="2:4" x14ac:dyDescent="0.25">
      <c r="B5" s="129"/>
      <c r="C5" s="130" t="s">
        <v>96</v>
      </c>
      <c r="D5" s="131" t="s">
        <v>113</v>
      </c>
    </row>
    <row r="6" spans="2:4" x14ac:dyDescent="0.25">
      <c r="B6" s="132"/>
      <c r="C6" s="133" t="s">
        <v>97</v>
      </c>
      <c r="D6" s="131" t="s">
        <v>152</v>
      </c>
    </row>
    <row r="7" spans="2:4" x14ac:dyDescent="0.25">
      <c r="B7" s="129"/>
      <c r="C7" s="134" t="s">
        <v>98</v>
      </c>
      <c r="D7" s="135" t="s">
        <v>114</v>
      </c>
    </row>
    <row r="8" spans="2:4" x14ac:dyDescent="0.25">
      <c r="B8" s="129"/>
      <c r="C8" s="136" t="s">
        <v>99</v>
      </c>
      <c r="D8" s="137" t="s">
        <v>115</v>
      </c>
    </row>
    <row r="9" spans="2:4" x14ac:dyDescent="0.25">
      <c r="B9" s="129"/>
      <c r="C9" s="138" t="s">
        <v>99</v>
      </c>
      <c r="D9" s="131" t="s">
        <v>153</v>
      </c>
    </row>
    <row r="10" spans="2:4" x14ac:dyDescent="0.25">
      <c r="B10" s="129"/>
      <c r="C10" s="136" t="s">
        <v>100</v>
      </c>
      <c r="D10" s="137" t="s">
        <v>116</v>
      </c>
    </row>
    <row r="11" spans="2:4" x14ac:dyDescent="0.25">
      <c r="B11" s="129"/>
      <c r="C11" s="138" t="s">
        <v>100</v>
      </c>
      <c r="D11" s="131" t="s">
        <v>117</v>
      </c>
    </row>
    <row r="12" spans="2:4" x14ac:dyDescent="0.25">
      <c r="B12" s="129"/>
      <c r="C12" s="139" t="s">
        <v>101</v>
      </c>
      <c r="D12" s="131" t="s">
        <v>118</v>
      </c>
    </row>
    <row r="13" spans="2:4" x14ac:dyDescent="0.25">
      <c r="B13" s="140" t="s">
        <v>154</v>
      </c>
      <c r="C13" s="127" t="s">
        <v>102</v>
      </c>
      <c r="D13" s="128" t="s">
        <v>155</v>
      </c>
    </row>
    <row r="14" spans="2:4" x14ac:dyDescent="0.25">
      <c r="B14" s="141"/>
      <c r="C14" s="142" t="s">
        <v>102</v>
      </c>
      <c r="D14" s="143" t="s">
        <v>119</v>
      </c>
    </row>
    <row r="15" spans="2:4" x14ac:dyDescent="0.25">
      <c r="B15" s="144" t="s">
        <v>156</v>
      </c>
      <c r="C15" s="145" t="s">
        <v>157</v>
      </c>
      <c r="D15" s="146" t="s">
        <v>158</v>
      </c>
    </row>
    <row r="16" spans="2:4" x14ac:dyDescent="0.25">
      <c r="B16" s="129"/>
      <c r="C16" s="145"/>
      <c r="D16" s="137" t="s">
        <v>159</v>
      </c>
    </row>
    <row r="17" spans="2:4" x14ac:dyDescent="0.25">
      <c r="B17" s="129"/>
      <c r="C17" s="147" t="s">
        <v>104</v>
      </c>
      <c r="D17" s="137" t="s">
        <v>160</v>
      </c>
    </row>
    <row r="18" spans="2:4" x14ac:dyDescent="0.25">
      <c r="B18" s="129"/>
      <c r="C18" s="147" t="s">
        <v>104</v>
      </c>
      <c r="D18" s="137" t="s">
        <v>120</v>
      </c>
    </row>
    <row r="19" spans="2:4" x14ac:dyDescent="0.25">
      <c r="B19" s="129"/>
      <c r="C19" s="147" t="s">
        <v>104</v>
      </c>
      <c r="D19" s="137" t="s">
        <v>121</v>
      </c>
    </row>
    <row r="20" spans="2:4" x14ac:dyDescent="0.25">
      <c r="B20" s="141"/>
      <c r="C20" s="142" t="s">
        <v>104</v>
      </c>
      <c r="D20" s="143" t="s">
        <v>122</v>
      </c>
    </row>
    <row r="21" spans="2:4" x14ac:dyDescent="0.25">
      <c r="B21" s="144" t="s">
        <v>161</v>
      </c>
      <c r="C21" s="145" t="s">
        <v>105</v>
      </c>
      <c r="D21" s="146" t="s">
        <v>123</v>
      </c>
    </row>
    <row r="22" spans="2:4" x14ac:dyDescent="0.25">
      <c r="B22" s="129"/>
      <c r="C22" s="147" t="s">
        <v>105</v>
      </c>
      <c r="D22" s="137" t="s">
        <v>124</v>
      </c>
    </row>
    <row r="23" spans="2:4" x14ac:dyDescent="0.25">
      <c r="B23" s="129"/>
      <c r="C23" s="147" t="s">
        <v>105</v>
      </c>
      <c r="D23" s="137" t="s">
        <v>125</v>
      </c>
    </row>
    <row r="24" spans="2:4" x14ac:dyDescent="0.25">
      <c r="B24" s="129"/>
      <c r="C24" s="130" t="s">
        <v>105</v>
      </c>
      <c r="D24" s="137" t="s">
        <v>126</v>
      </c>
    </row>
    <row r="25" spans="2:4" x14ac:dyDescent="0.25">
      <c r="B25" s="129"/>
      <c r="C25" s="148" t="s">
        <v>162</v>
      </c>
      <c r="D25" s="137" t="s">
        <v>127</v>
      </c>
    </row>
    <row r="26" spans="2:4" x14ac:dyDescent="0.25">
      <c r="B26" s="141"/>
      <c r="C26" s="149" t="s">
        <v>105</v>
      </c>
      <c r="D26" s="143" t="s">
        <v>128</v>
      </c>
    </row>
    <row r="27" spans="2:4" x14ac:dyDescent="0.25">
      <c r="B27" s="144" t="s">
        <v>163</v>
      </c>
      <c r="C27" s="145" t="s">
        <v>107</v>
      </c>
      <c r="D27" s="146" t="s">
        <v>129</v>
      </c>
    </row>
    <row r="28" spans="2:4" x14ac:dyDescent="0.25">
      <c r="B28" s="129"/>
      <c r="C28" s="147" t="s">
        <v>107</v>
      </c>
      <c r="D28" s="137" t="s">
        <v>130</v>
      </c>
    </row>
    <row r="29" spans="2:4" x14ac:dyDescent="0.25">
      <c r="B29" s="129"/>
      <c r="C29" s="130" t="s">
        <v>107</v>
      </c>
      <c r="D29" s="131" t="s">
        <v>131</v>
      </c>
    </row>
    <row r="30" spans="2:4" x14ac:dyDescent="0.25">
      <c r="B30" s="150"/>
      <c r="C30" s="145" t="s">
        <v>108</v>
      </c>
      <c r="D30" s="146" t="s">
        <v>164</v>
      </c>
    </row>
    <row r="31" spans="2:4" x14ac:dyDescent="0.25">
      <c r="B31" s="129"/>
      <c r="C31" s="130" t="s">
        <v>165</v>
      </c>
      <c r="D31" s="131" t="s">
        <v>166</v>
      </c>
    </row>
    <row r="32" spans="2:4" x14ac:dyDescent="0.25">
      <c r="B32" s="141"/>
      <c r="C32" s="134" t="s">
        <v>109</v>
      </c>
      <c r="D32" s="131" t="s">
        <v>132</v>
      </c>
    </row>
    <row r="33" spans="2:4" x14ac:dyDescent="0.25">
      <c r="B33" s="151" t="s">
        <v>167</v>
      </c>
      <c r="C33" s="127" t="s">
        <v>110</v>
      </c>
      <c r="D33" s="128" t="s">
        <v>133</v>
      </c>
    </row>
    <row r="34" spans="2:4" x14ac:dyDescent="0.25">
      <c r="B34" s="150"/>
      <c r="C34" s="147" t="s">
        <v>110</v>
      </c>
      <c r="D34" s="137" t="s">
        <v>134</v>
      </c>
    </row>
    <row r="35" spans="2:4" x14ac:dyDescent="0.25">
      <c r="B35" s="150"/>
      <c r="C35" s="147" t="s">
        <v>110</v>
      </c>
      <c r="D35" s="137" t="s">
        <v>135</v>
      </c>
    </row>
    <row r="36" spans="2:4" x14ac:dyDescent="0.25">
      <c r="B36" s="150"/>
      <c r="C36" s="147" t="s">
        <v>110</v>
      </c>
      <c r="D36" s="137" t="s">
        <v>136</v>
      </c>
    </row>
    <row r="37" spans="2:4" x14ac:dyDescent="0.25">
      <c r="B37" s="150"/>
      <c r="C37" s="147" t="s">
        <v>110</v>
      </c>
      <c r="D37" s="137" t="s">
        <v>137</v>
      </c>
    </row>
    <row r="38" spans="2:4" x14ac:dyDescent="0.25">
      <c r="B38" s="129"/>
      <c r="C38" s="138" t="s">
        <v>110</v>
      </c>
      <c r="D38" s="131" t="s">
        <v>138</v>
      </c>
    </row>
    <row r="39" spans="2:4" x14ac:dyDescent="0.25">
      <c r="B39" s="150"/>
      <c r="C39" s="136" t="s">
        <v>168</v>
      </c>
      <c r="D39" s="137" t="s">
        <v>169</v>
      </c>
    </row>
    <row r="40" spans="2:4" x14ac:dyDescent="0.25">
      <c r="B40" s="141"/>
      <c r="C40" s="149" t="s">
        <v>168</v>
      </c>
      <c r="D40" s="143" t="s">
        <v>139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91165B838C12B47B56D79545C51D09B" ma:contentTypeVersion="10" ma:contentTypeDescription="新しいドキュメントを作成します。" ma:contentTypeScope="" ma:versionID="b5475722f109dce3b5d4d32791aaa202">
  <xsd:schema xmlns:xsd="http://www.w3.org/2001/XMLSchema" xmlns:xs="http://www.w3.org/2001/XMLSchema" xmlns:p="http://schemas.microsoft.com/office/2006/metadata/properties" xmlns:ns2="4723d968-f0b8-4d62-af89-211c323e6669" xmlns:ns3="7b4221ca-b317-4641-bcdb-0a99689d23c0" targetNamespace="http://schemas.microsoft.com/office/2006/metadata/properties" ma:root="true" ma:fieldsID="3a00dc953f3e6d8847d15c7a245bf619" ns2:_="" ns3:_="">
    <xsd:import namespace="4723d968-f0b8-4d62-af89-211c323e6669"/>
    <xsd:import namespace="7b4221ca-b317-4641-bcdb-0a99689d23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3d968-f0b8-4d62-af89-211c323e66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cc07328-3708-455b-b2f3-7a2a0a8af08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4221ca-b317-4641-bcdb-0a99689d23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7cc09-dfe3-4c91-89c4-0096a3abf2d6}" ma:internalName="TaxCatchAll" ma:showField="CatchAllData" ma:web="7b4221ca-b317-4641-bcdb-0a99689d23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P 4 D A A B Q S w M E F A A C A A g A J 5 X L U j a 4 d F i k A A A A 9 Q A A A B I A H A B D b 2 5 m a W c v U G F j a 2 F n Z S 5 4 b W w g o h g A K K A U A A A A A A A A A A A A A A A A A A A A A A A A A A A A h Y 8 x D o I w G I W v Q r r T 1 u K g 5 K c M b k Y S E h P j 2 p Q K V S i G F s v d H D y S V x C j q J v j + 9 4 3 v H e / 3 i A d m j q 4 q M 7 q 1 i R o h i k K l J F t o U 2 Z o N 4 d w g V K O e R C n k S p g l E 2 N h 5 s k a D K u X N M i P c e + w i 3 X U k Y p T O y z z Z b W a l G o I + s / 8 u h N t Y J I x X i s H u N 4 Q w v I z x n D F M g E 4 N M m 2 / P x r n P 9 g f C q q 9 d 3 y l + F O E 6 B z J F I O 8 L / A F Q S w M E F A A C A A g A J 5 X L 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e V y 1 I 3 j P j p + A A A A H 4 B A A A T A B w A R m 9 y b X V s Y X M v U 2 V j d G l v b j E u b S C i G A A o o B Q A A A A A A A A A A A A A A A A A A A A A A A A A A A A r T k 0 u y c z P U w i G 0 I b W v F y 8 X M U Z i U W p K Q q P m 9 s e N + 9 5 3 D z t c f N q Q w V b h Z z U E l 4 u B S B 4 3 L Q X J N G 0 E y j o W p G c m q P n X F p U l J p X E p 5 f l J 2 U n 5 + t o V k d 7 Z e Y m 2 q r h G K G U m x t t H N + X g l Q Z a w O x K i n S z q f z d 7 y u H H q 4 6 a e x 4 3 z n 8 7 r B p o Z k p i U k 6 o X U p S Y V 5 y W X 5 T r n J 9 T m p s X U l m Q W q w B t 1 q n u l r p y c 7 p T y d 0 P G 6 e A O S / n L b o y f 4 m J R 2 F E q A 6 h Z L U i p J a H Y V q p R e b d j z t a M e r 5 H H T / s d N 6 x 8 3 b Q c a j E P J y 8 6 W F 7 t 7 X j Z O x i H / b O v 2 J 7 u 6 s U j W a v J y Z e b h 8 q o 1 A F B L A Q I t A B Q A A g A I A C e V y 1 I 2 u H R Y p A A A A P U A A A A S A A A A A A A A A A A A A A A A A A A A A A B D b 2 5 m a W c v U G F j a 2 F n Z S 5 4 b W x Q S w E C L Q A U A A I A C A A n l c t S D 8 r p q 6 Q A A A D p A A A A E w A A A A A A A A A A A A A A A A D w A A A A W 0 N v b n R l b n R f V H l w Z X N d L n h t b F B L A Q I t A B Q A A g A I A C e V y 1 I 3 j P j p + A A A A H 4 B A A A T A A A A A A A A A A A A A A A A A O E B A A B G b 3 J t d W x h c y 9 T Z W N 0 a W 9 u M S 5 t U E s F B g A A A A A D A A M A w g A A A C 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w L A A A A A A A A S g 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S 0 w N i 0 x M V Q w O T o 0 M D o 0 M C 4 3 O D U w N j c z W i I g L z 4 8 R W 5 0 c n k g V H l w Z T 0 i R m l s b E N v b H V t b l R 5 c G V z I i B W Y W x 1 Z T 0 i c 0 J n W U d C Z 1 k 9 I i A v P j x F b n R y e S B U e X B l P S J G a W x s Q 2 9 s d W 1 u T m F t Z X M i I F Z h b H V l P S J z W y Z x d W 9 0 O + S 5 l + W Q i O O D k O O C u e m W o u S / g i Z x d W 9 0 O y w m c X V v d D v o s r j l i I f j g 5 D j g r n p l q L k v 4 I m c X V v d D s s J n F 1 b 3 Q 7 4 4 K / 4 4 K v 4 4 K 3 4 4 O 8 6 Z a i 5 L + C J n F 1 b 3 Q 7 L C Z x d W 9 0 O + m J h O i 7 j O m B k + m W o u S / g i Z x d W 9 0 O y w m c X V v d D v m t b f k u o v p l q L k v 4 I 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j g 4 b j g 7 z j g 5 b j g 6 s x L 0 F 1 d G 9 S Z W 1 v d m V k Q 2 9 s d W 1 u c z E u e + S 5 l + W Q i O O D k O O C u e m W o u S / g i w w f S Z x d W 9 0 O y w m c X V v d D t T Z W N 0 a W 9 u M S / j g 4 b j g 7 z j g 5 b j g 6 s x L 0 F 1 d G 9 S Z W 1 v d m V k Q 2 9 s d W 1 u c z E u e + i y u O W I h + O D k O O C u e m W o u S / g i w x f S Z x d W 9 0 O y w m c X V v d D t T Z W N 0 a W 9 u M S / j g 4 b j g 7 z j g 5 b j g 6 s x L 0 F 1 d G 9 S Z W 1 v d m V k Q 2 9 s d W 1 u c z E u e + O C v + O C r + O C t + O D v O m W o u S / g i w y f S Z x d W 9 0 O y w m c X V v d D t T Z W N 0 a W 9 u M S / j g 4 b j g 7 z j g 5 b j g 6 s x L 0 F 1 d G 9 S Z W 1 v d m V k Q 2 9 s d W 1 u c z E u e + m J h O i 7 j O m B k + m W o u S / g i w z f S Z x d W 9 0 O y w m c X V v d D t T Z W N 0 a W 9 u M S / j g 4 b j g 7 z j g 5 b j g 6 s x L 0 F 1 d G 9 S Z W 1 v d m V k Q 2 9 s d W 1 u c z E u e + a 1 t + S 6 i + m W o u S / g i w 0 f S Z x d W 9 0 O 1 0 s J n F 1 b 3 Q 7 Q 2 9 s d W 1 u Q 2 9 1 b n Q m c X V v d D s 6 N S w m c X V v d D t L Z X l D b 2 x 1 b W 5 O Y W 1 l c y Z x d W 9 0 O z p b X S w m c X V v d D t D b 2 x 1 b W 5 J Z G V u d G l 0 a W V z J n F 1 b 3 Q 7 O l s m c X V v d D t T Z W N 0 a W 9 u M S / j g 4 b j g 7 z j g 5 b j g 6 s x L 0 F 1 d G 9 S Z W 1 v d m V k Q 2 9 s d W 1 u c z E u e + S 5 l + W Q i O O D k O O C u e m W o u S / g i w w f S Z x d W 9 0 O y w m c X V v d D t T Z W N 0 a W 9 u M S / j g 4 b j g 7 z j g 5 b j g 6 s x L 0 F 1 d G 9 S Z W 1 v d m V k Q 2 9 s d W 1 u c z E u e + i y u O W I h + O D k O O C u e m W o u S / g i w x f S Z x d W 9 0 O y w m c X V v d D t T Z W N 0 a W 9 u M S / j g 4 b j g 7 z j g 5 b j g 6 s x L 0 F 1 d G 9 S Z W 1 v d m V k Q 2 9 s d W 1 u c z E u e + O C v + O C r + O C t + O D v O m W o u S / g i w y f S Z x d W 9 0 O y w m c X V v d D t T Z W N 0 a W 9 u M S / j g 4 b j g 7 z j g 5 b j g 6 s x L 0 F 1 d G 9 S Z W 1 v d m V k Q 2 9 s d W 1 u c z E u e + m J h O i 7 j O m B k + m W o u S / g i w z f S Z x d W 9 0 O y w m c X V v d D t T Z W N 0 a W 9 u M S / j g 4 b j g 7 z j g 5 b j g 6 s x L 0 F 1 d G 9 S Z W 1 v d m V k Q 2 9 s d W 1 u c z E u e + a 1 t + S 6 i + m W o u S / g i w 0 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N o A A A A B A A A A 0 I y d 3 w E V 0 R G M e g D A T 8 K X 6 w E A A A B t G 7 B c r p 8 v S Z f R q v P 3 p o Q 2 A A A A A A I A A A A A A A N m A A D A A A A A E A A A A L Z w F G Z L a j n R E A w y + 1 X Y q V o A A A A A B I A A A K A A A A A Q A A A A n k K j v B Y / G u 5 F f I W S e f 7 i 4 V A A A A B w 2 q u B r u J w 8 g E k c l W c j y D g g D R U J v 4 b n f p a i R y D y y 3 R n o t B k N Z u a Y q b X P X U 6 1 H A z t 1 B E J G F E H Z 5 S u B a X 9 H I W p O o o 7 X l e G I g e q T E L b f 8 S Z s M + x Q A A A A s a E 8 W C E l D C l p w D w Q c i m I n g P i F J w = = < / 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7b4221ca-b317-4641-bcdb-0a99689d23c0" xsi:nil="true"/>
    <lcf76f155ced4ddcb4097134ff3c332f xmlns="4723d968-f0b8-4d62-af89-211c323e666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CCFDDF-EB3F-4A1A-B0A7-A27285EBC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3d968-f0b8-4d62-af89-211c323e6669"/>
    <ds:schemaRef ds:uri="7b4221ca-b317-4641-bcdb-0a99689d2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BC0C98-8696-45D0-B7EC-4B73E393B5D2}">
  <ds:schemaRefs>
    <ds:schemaRef ds:uri="http://schemas.microsoft.com/DataMashup"/>
  </ds:schemaRefs>
</ds:datastoreItem>
</file>

<file path=customXml/itemProps3.xml><?xml version="1.0" encoding="utf-8"?>
<ds:datastoreItem xmlns:ds="http://schemas.openxmlformats.org/officeDocument/2006/customXml" ds:itemID="{DA30D718-112D-4513-AB72-3FCB36FF94A6}">
  <ds:schemaRefs>
    <ds:schemaRef ds:uri="http://purl.org/dc/dcmitype/"/>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7b4221ca-b317-4641-bcdb-0a99689d23c0"/>
    <ds:schemaRef ds:uri="4723d968-f0b8-4d62-af89-211c323e6669"/>
    <ds:schemaRef ds:uri="http://schemas.microsoft.com/office/2006/metadata/properties"/>
  </ds:schemaRefs>
</ds:datastoreItem>
</file>

<file path=customXml/itemProps4.xml><?xml version="1.0" encoding="utf-8"?>
<ds:datastoreItem xmlns:ds="http://schemas.openxmlformats.org/officeDocument/2006/customXml" ds:itemID="{74E416AB-D875-45C4-BA6E-2B8B1E4883D7}">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様式C-1 (サマリ・資金計画)</vt:lpstr>
      <vt:lpstr>様式C-2 (事業費)</vt:lpstr>
      <vt:lpstr>様式C-3 (運行経費)</vt:lpstr>
      <vt:lpstr>リスト(非表示用)</vt:lpstr>
      <vt:lpstr>応募様式3・C向け整理_FINAL時削除</vt:lpstr>
      <vt:lpstr>'様式C-1 (サマリ・資金計画)'!Print_Area</vt:lpstr>
      <vt:lpstr>'様式C-2 (事業費)'!Print_Area</vt:lpstr>
      <vt:lpstr>'様式C-3 (運行経費)'!Print_Area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2023-04-20T06:48:25Z</dcterms:created>
  <dcterms:modified xsi:type="dcterms:W3CDTF">2026-02-27T01:43:35Z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0x010100B91165B838C12B47B56D79545C51D09B</vt:lpwstr>
  </property>
  <property fmtid="{D5CDD505-2E9C-101B-9397-08002B2CF9AE}" pid="3" name="MediaServiceImageTags">
    <vt:lpwstr/>
  </property>
</Properties>
</file>